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925" windowHeight="10650" activeTab="0"/>
  </bookViews>
  <sheets>
    <sheet name="1er Trimestre" sheetId="1" r:id="rId1"/>
    <sheet name="Desglose Mensual" sheetId="2" r:id="rId2"/>
  </sheets>
  <definedNames/>
  <calcPr fullCalcOnLoad="1"/>
</workbook>
</file>

<file path=xl/sharedStrings.xml><?xml version="1.0" encoding="utf-8"?>
<sst xmlns="http://schemas.openxmlformats.org/spreadsheetml/2006/main" count="256" uniqueCount="71">
  <si>
    <t>Nombre del Municipio</t>
  </si>
  <si>
    <t>Fondo General de Participaciones</t>
  </si>
  <si>
    <t>Fondo de Fomento Municipal</t>
  </si>
  <si>
    <t>Total</t>
  </si>
  <si>
    <t>TOTAL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</si>
  <si>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</si>
  <si>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</si>
  <si>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</si>
  <si>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</si>
  <si>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</si>
  <si>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</si>
  <si>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</si>
  <si>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</si>
  <si>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</si>
  <si>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</si>
  <si>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</si>
  <si>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</si>
  <si>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</si>
  <si>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</si>
  <si>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</si>
  <si>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</si>
  <si>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</si>
  <si>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</si>
  <si>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</si>
  <si>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</si>
  <si>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</si>
  <si>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</si>
  <si>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</si>
  <si>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</si>
  <si>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</si>
  <si>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</si>
  <si>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</si>
  <si>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</si>
  <si>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</si>
  <si>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</si>
  <si>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</si>
  <si>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</si>
  <si>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</si>
  <si>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</si>
  <si>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</si>
  <si>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</si>
  <si>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</si>
  <si>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</si>
  <si>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</si>
  <si>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</si>
  <si>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</si>
  <si>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</si>
  <si>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</si>
  <si>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</si>
  <si>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</si>
  <si>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</si>
  <si>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</si>
  <si>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</si>
  <si>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</si>
  <si>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</si>
  <si>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</si>
  <si>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>Impuesto Especial Sobre Producción y Servicios</t>
  </si>
  <si>
    <t>Fondo de Fiscalización</t>
  </si>
  <si>
    <t>Impuesto Sobre Adquisición de Vehículos Nuevos</t>
  </si>
  <si>
    <t>Impuesto Sobre la Venta Final de Gasolinas y Diesel</t>
  </si>
  <si>
    <t>Impuesto Sobre Tenencia</t>
  </si>
  <si>
    <t>Fondo Compensación ISAN</t>
  </si>
  <si>
    <t>PARTICIPACIONES FEDERALES MINISTRADAS A LOS MUNICIPIOS EN EL MES DE ENERO DEL EJERCICIO FISCAL 2014</t>
  </si>
  <si>
    <t>PARTICIPACIONES FEDERALES MINISTRADAS A LOS MUNICIPIOS EN EL MES DE FEBRERO DEL EJERCICIO FISCAL 2014</t>
  </si>
  <si>
    <t>PARTICIPACIONES FEDERALES MINISTRADAS A LOS MUNICIPIOS EN EL MES DE MARZO DEL EJERCICIO FISCAL 2014</t>
  </si>
  <si>
    <t>PARTICIPACIONES FEDERALES MINISTRADAS A LOS MUNICIPIOS EN EL Ier TRIMESTRE DEL EJERCICIO FISCAL 2014</t>
  </si>
  <si>
    <t>Fondo General de Participaciones Total</t>
  </si>
  <si>
    <t>1er Trimestre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</si>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</sst>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9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left" vertical="top"/>
    </xf>
    <xf numFmtId="164" fontId="46" fillId="33" borderId="10" xfId="46" applyNumberFormat="1" applyFont="1" applyFill="1" applyBorder="1" applyAlignment="1">
      <alignment horizontal="left" vertical="top"/>
    </xf>
    <xf numFmtId="164" fontId="47" fillId="33" borderId="10" xfId="46" applyNumberFormat="1" applyFont="1" applyFill="1" applyBorder="1" applyAlignment="1">
      <alignment horizontal="right" vertical="top"/>
    </xf>
    <xf numFmtId="164" fontId="48" fillId="33" borderId="10" xfId="46" applyNumberFormat="1" applyFont="1" applyFill="1" applyBorder="1" applyAlignment="1">
      <alignment horizontal="right" vertical="top"/>
    </xf>
    <xf numFmtId="164" fontId="0" fillId="0" borderId="0" xfId="46" applyNumberFormat="1" applyFont="1" applyAlignment="1">
      <alignment/>
    </xf>
    <xf numFmtId="0" fontId="46" fillId="33" borderId="11" xfId="0" applyFont="1" applyFill="1" applyBorder="1" applyAlignment="1">
      <alignment horizontal="left" vertical="top"/>
    </xf>
    <xf numFmtId="164" fontId="47" fillId="33" borderId="11" xfId="46" applyNumberFormat="1" applyFont="1" applyFill="1" applyBorder="1" applyAlignment="1">
      <alignment horizontal="right" vertical="top"/>
    </xf>
    <xf numFmtId="164" fontId="48" fillId="33" borderId="11" xfId="46" applyNumberFormat="1" applyFont="1" applyFill="1" applyBorder="1" applyAlignment="1">
      <alignment horizontal="right" vertical="top"/>
    </xf>
    <xf numFmtId="164" fontId="49" fillId="33" borderId="11" xfId="46" applyNumberFormat="1" applyFont="1" applyFill="1" applyBorder="1" applyAlignment="1">
      <alignment horizontal="right" vertical="top" wrapText="1"/>
    </xf>
    <xf numFmtId="0" fontId="46" fillId="33" borderId="12" xfId="0" applyFont="1" applyFill="1" applyBorder="1" applyAlignment="1">
      <alignment horizontal="left" vertical="top"/>
    </xf>
    <xf numFmtId="164" fontId="48" fillId="33" borderId="12" xfId="46" applyNumberFormat="1" applyFont="1" applyFill="1" applyBorder="1" applyAlignment="1">
      <alignment horizontal="right" vertical="top"/>
    </xf>
    <xf numFmtId="0" fontId="50" fillId="33" borderId="13" xfId="0" applyFont="1" applyFill="1" applyBorder="1" applyAlignment="1">
      <alignment horizontal="left" vertical="top"/>
    </xf>
    <xf numFmtId="164" fontId="51" fillId="33" borderId="14" xfId="46" applyNumberFormat="1" applyFont="1" applyFill="1" applyBorder="1" applyAlignment="1">
      <alignment horizontal="right" vertical="top" wrapText="1"/>
    </xf>
    <xf numFmtId="164" fontId="46" fillId="33" borderId="11" xfId="46" applyNumberFormat="1" applyFont="1" applyFill="1" applyBorder="1" applyAlignment="1">
      <alignment horizontal="left" vertical="top"/>
    </xf>
    <xf numFmtId="0" fontId="52" fillId="33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164" fontId="52" fillId="33" borderId="13" xfId="46" applyNumberFormat="1" applyFont="1" applyFill="1" applyBorder="1" applyAlignment="1">
      <alignment horizontal="center" vertical="center" wrapText="1"/>
    </xf>
    <xf numFmtId="164" fontId="52" fillId="33" borderId="14" xfId="46" applyNumberFormat="1" applyFont="1" applyFill="1" applyBorder="1" applyAlignment="1">
      <alignment horizontal="center" vertical="center" wrapText="1"/>
    </xf>
    <xf numFmtId="164" fontId="52" fillId="33" borderId="15" xfId="46" applyNumberFormat="1" applyFont="1" applyFill="1" applyBorder="1" applyAlignment="1">
      <alignment horizontal="center" vertical="center" wrapText="1"/>
    </xf>
    <xf numFmtId="164" fontId="47" fillId="33" borderId="12" xfId="46" applyNumberFormat="1" applyFont="1" applyFill="1" applyBorder="1" applyAlignment="1">
      <alignment horizontal="right" vertical="top"/>
    </xf>
    <xf numFmtId="164" fontId="46" fillId="33" borderId="12" xfId="46" applyNumberFormat="1" applyFont="1" applyFill="1" applyBorder="1" applyAlignment="1">
      <alignment horizontal="left" vertical="top"/>
    </xf>
    <xf numFmtId="164" fontId="50" fillId="33" borderId="13" xfId="46" applyNumberFormat="1" applyFont="1" applyFill="1" applyBorder="1" applyAlignment="1">
      <alignment horizontal="left" vertical="top"/>
    </xf>
    <xf numFmtId="0" fontId="26" fillId="0" borderId="0" xfId="0" applyFont="1" applyAlignment="1">
      <alignment/>
    </xf>
    <xf numFmtId="164" fontId="27" fillId="33" borderId="14" xfId="46" applyNumberFormat="1" applyFont="1" applyFill="1" applyBorder="1" applyAlignment="1">
      <alignment horizontal="center" vertical="center" wrapText="1"/>
    </xf>
    <xf numFmtId="164" fontId="2" fillId="33" borderId="11" xfId="46" applyNumberFormat="1" applyFont="1" applyFill="1" applyBorder="1" applyAlignment="1">
      <alignment horizontal="right" vertical="top"/>
    </xf>
    <xf numFmtId="164" fontId="2" fillId="33" borderId="10" xfId="46" applyNumberFormat="1" applyFont="1" applyFill="1" applyBorder="1" applyAlignment="1">
      <alignment horizontal="right" vertical="top"/>
    </xf>
    <xf numFmtId="164" fontId="2" fillId="33" borderId="12" xfId="46" applyNumberFormat="1" applyFont="1" applyFill="1" applyBorder="1" applyAlignment="1">
      <alignment horizontal="right" vertical="top"/>
    </xf>
    <xf numFmtId="164" fontId="3" fillId="33" borderId="14" xfId="46" applyNumberFormat="1" applyFont="1" applyFill="1" applyBorder="1" applyAlignment="1">
      <alignment horizontal="right" vertical="top" wrapText="1"/>
    </xf>
    <xf numFmtId="164" fontId="26" fillId="0" borderId="0" xfId="46" applyNumberFormat="1" applyFont="1" applyAlignment="1">
      <alignment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1.421875" style="0" customWidth="1"/>
    <col min="2" max="2" width="22.421875" style="2" bestFit="1" customWidth="1"/>
    <col min="3" max="3" width="17.140625" style="25" customWidth="1"/>
    <col min="4" max="11" width="17.140625" style="0" customWidth="1"/>
  </cols>
  <sheetData>
    <row r="1" ht="15">
      <c r="B1" s="18" t="s">
        <v>67</v>
      </c>
    </row>
    <row r="2" spans="2:11" ht="16.5" thickBot="1">
      <c r="B2" s="32" t="s">
        <v>65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63.75" thickBot="1">
      <c r="B3" s="19" t="s">
        <v>0</v>
      </c>
      <c r="C3" s="26" t="s">
        <v>1</v>
      </c>
      <c r="D3" s="20" t="s">
        <v>2</v>
      </c>
      <c r="E3" s="20" t="s">
        <v>56</v>
      </c>
      <c r="F3" s="20" t="s">
        <v>57</v>
      </c>
      <c r="G3" s="20" t="s">
        <v>59</v>
      </c>
      <c r="H3" s="20" t="s">
        <v>58</v>
      </c>
      <c r="I3" s="20" t="s">
        <v>61</v>
      </c>
      <c r="J3" s="20" t="s">
        <v>60</v>
      </c>
      <c r="K3" s="21" t="s">
        <v>3</v>
      </c>
    </row>
    <row r="4" spans="2:11" ht="15">
      <c r="B4" s="16" t="s">
        <v>5</v>
      </c>
      <c r="C4" s="27">
        <f>+'Desglose Mensual'!C4+'Desglose Mensual'!C62+'Desglose Mensual'!C120</f>
        <v>1832206.042034063</v>
      </c>
      <c r="D4" s="9">
        <f>+'Desglose Mensual'!D4+'Desglose Mensual'!D62+'Desglose Mensual'!D120</f>
        <v>243879.819532411</v>
      </c>
      <c r="E4" s="9">
        <f>+'Desglose Mensual'!E4+'Desglose Mensual'!E62+'Desglose Mensual'!E120</f>
        <v>64964.42554532744</v>
      </c>
      <c r="F4" s="9">
        <f>+'Desglose Mensual'!F4+'Desglose Mensual'!F62+'Desglose Mensual'!F120</f>
        <v>87895.2655725866</v>
      </c>
      <c r="G4" s="9">
        <f>+'Desglose Mensual'!G4+'Desglose Mensual'!G62+'Desglose Mensual'!G120</f>
        <v>70060.63610151467</v>
      </c>
      <c r="H4" s="9">
        <f>+'Desglose Mensual'!H4+'Desglose Mensual'!H62+'Desglose Mensual'!H120</f>
        <v>40247.9690773283</v>
      </c>
      <c r="I4" s="9">
        <f>+'Desglose Mensual'!I4+'Desglose Mensual'!I62+'Desglose Mensual'!I120</f>
        <v>11455.112563053135</v>
      </c>
      <c r="J4" s="9">
        <f>+'Desglose Mensual'!J4+'Desglose Mensual'!J62+'Desglose Mensual'!J120</f>
        <v>360102.55079267855</v>
      </c>
      <c r="K4" s="11">
        <f aca="true" t="shared" si="0" ref="K4:K54">SUM(C4:J4)</f>
        <v>2710811.821218963</v>
      </c>
    </row>
    <row r="5" spans="2:11" ht="15">
      <c r="B5" s="4" t="s">
        <v>6</v>
      </c>
      <c r="C5" s="28">
        <f>+'Desglose Mensual'!C5+'Desglose Mensual'!C63+'Desglose Mensual'!C121</f>
        <v>3269117.208647331</v>
      </c>
      <c r="D5" s="5">
        <f>+'Desglose Mensual'!D5+'Desglose Mensual'!D63+'Desglose Mensual'!D121</f>
        <v>478231.43313039554</v>
      </c>
      <c r="E5" s="5">
        <f>+'Desglose Mensual'!E5+'Desglose Mensual'!E63+'Desglose Mensual'!E121</f>
        <v>127390.73856377836</v>
      </c>
      <c r="F5" s="5">
        <f>+'Desglose Mensual'!F5+'Desglose Mensual'!F63+'Desglose Mensual'!F121</f>
        <v>172356.52749270858</v>
      </c>
      <c r="G5" s="5">
        <f>+'Desglose Mensual'!G5+'Desglose Mensual'!G63+'Desglose Mensual'!G121</f>
        <v>137384.05446212713</v>
      </c>
      <c r="H5" s="5">
        <f>+'Desglose Mensual'!H5+'Desglose Mensual'!H63+'Desglose Mensual'!H121</f>
        <v>78923.47947994346</v>
      </c>
      <c r="I5" s="5">
        <f>+'Desglose Mensual'!I5+'Desglose Mensual'!I63+'Desglose Mensual'!I121</f>
        <v>22462.682267857184</v>
      </c>
      <c r="J5" s="5">
        <f>+'Desglose Mensual'!J5+'Desglose Mensual'!J63+'Desglose Mensual'!J121</f>
        <v>45759.39870656942</v>
      </c>
      <c r="K5" s="11">
        <f t="shared" si="0"/>
        <v>4331625.52275071</v>
      </c>
    </row>
    <row r="6" spans="2:11" ht="15">
      <c r="B6" s="4" t="s">
        <v>7</v>
      </c>
      <c r="C6" s="28">
        <f>+'Desglose Mensual'!C6+'Desglose Mensual'!C64+'Desglose Mensual'!C122</f>
        <v>2747448.126452633</v>
      </c>
      <c r="D6" s="5">
        <f>+'Desglose Mensual'!D6+'Desglose Mensual'!D64+'Desglose Mensual'!D122</f>
        <v>463338.61171809456</v>
      </c>
      <c r="E6" s="5">
        <f>+'Desglose Mensual'!E6+'Desglose Mensual'!E64+'Desglose Mensual'!E122</f>
        <v>123423.60594225078</v>
      </c>
      <c r="F6" s="5">
        <f>+'Desglose Mensual'!F6+'Desglose Mensual'!F64+'Desglose Mensual'!F122</f>
        <v>166989.09489550127</v>
      </c>
      <c r="G6" s="5">
        <f>+'Desglose Mensual'!G6+'Desglose Mensual'!G64+'Desglose Mensual'!G122</f>
        <v>133105.71546920607</v>
      </c>
      <c r="H6" s="5">
        <f>+'Desglose Mensual'!H6+'Desglose Mensual'!H64+'Desglose Mensual'!H122</f>
        <v>76465.68770026404</v>
      </c>
      <c r="I6" s="5">
        <f>+'Desglose Mensual'!I6+'Desglose Mensual'!I64+'Desglose Mensual'!I122</f>
        <v>21763.161717175935</v>
      </c>
      <c r="J6" s="5">
        <f>+'Desglose Mensual'!J6+'Desglose Mensual'!J64+'Desglose Mensual'!J122</f>
        <v>684147.384569773</v>
      </c>
      <c r="K6" s="11">
        <f t="shared" si="0"/>
        <v>4416681.388464899</v>
      </c>
    </row>
    <row r="7" spans="2:11" ht="15">
      <c r="B7" s="4" t="s">
        <v>8</v>
      </c>
      <c r="C7" s="28">
        <f>+'Desglose Mensual'!C7+'Desglose Mensual'!C65+'Desglose Mensual'!C123</f>
        <v>9125175.049502717</v>
      </c>
      <c r="D7" s="5">
        <f>+'Desglose Mensual'!D7+'Desglose Mensual'!D65+'Desglose Mensual'!D123</f>
        <v>1276864.0441123003</v>
      </c>
      <c r="E7" s="5">
        <f>+'Desglose Mensual'!E7+'Desglose Mensual'!E65+'Desglose Mensual'!E123</f>
        <v>340129.5740019821</v>
      </c>
      <c r="F7" s="5">
        <f>+'Desglose Mensual'!F7+'Desglose Mensual'!F65+'Desglose Mensual'!F123</f>
        <v>460186.9251523801</v>
      </c>
      <c r="G7" s="5">
        <f>+'Desglose Mensual'!G7+'Desglose Mensual'!G65+'Desglose Mensual'!G123</f>
        <v>366811.4373595045</v>
      </c>
      <c r="H7" s="5">
        <f>+'Desglose Mensual'!H7+'Desglose Mensual'!H65+'Desglose Mensual'!H123</f>
        <v>210723.39918044946</v>
      </c>
      <c r="I7" s="5">
        <f>+'Desglose Mensual'!I7+'Desglose Mensual'!I65+'Desglose Mensual'!I123</f>
        <v>59974.70959698575</v>
      </c>
      <c r="J7" s="5">
        <f>+'Desglose Mensual'!J7+'Desglose Mensual'!J65+'Desglose Mensual'!J123</f>
        <v>1885367.7409014176</v>
      </c>
      <c r="K7" s="11">
        <f t="shared" si="0"/>
        <v>13725232.879807739</v>
      </c>
    </row>
    <row r="8" spans="2:11" ht="15">
      <c r="B8" s="4" t="s">
        <v>9</v>
      </c>
      <c r="C8" s="28">
        <f>+'Desglose Mensual'!C8+'Desglose Mensual'!C66+'Desglose Mensual'!C124</f>
        <v>13232299.80636254</v>
      </c>
      <c r="D8" s="5">
        <f>+'Desglose Mensual'!D8+'Desglose Mensual'!D66+'Desglose Mensual'!D124</f>
        <v>1761314.292778362</v>
      </c>
      <c r="E8" s="5">
        <f>+'Desglose Mensual'!E8+'Desglose Mensual'!E66+'Desglose Mensual'!E124</f>
        <v>469176.87348835554</v>
      </c>
      <c r="F8" s="5">
        <f>+'Desglose Mensual'!F8+'Desglose Mensual'!F66+'Desglose Mensual'!F124</f>
        <v>634784.7387182962</v>
      </c>
      <c r="G8" s="5">
        <f>+'Desglose Mensual'!G8+'Desglose Mensual'!G66+'Desglose Mensual'!G124</f>
        <v>505982.00360871654</v>
      </c>
      <c r="H8" s="5">
        <f>+'Desglose Mensual'!H8+'Desglose Mensual'!H66+'Desglose Mensual'!H124</f>
        <v>290673.1820907342</v>
      </c>
      <c r="I8" s="5">
        <f>+'Desglose Mensual'!I8+'Desglose Mensual'!I66+'Desglose Mensual'!I124</f>
        <v>82729.49160522534</v>
      </c>
      <c r="J8" s="5">
        <f>+'Desglose Mensual'!J8+'Desglose Mensual'!J66+'Desglose Mensual'!J124</f>
        <v>168530.7100021775</v>
      </c>
      <c r="K8" s="11">
        <f t="shared" si="0"/>
        <v>17145491.098654404</v>
      </c>
    </row>
    <row r="9" spans="2:11" ht="15">
      <c r="B9" s="4" t="s">
        <v>10</v>
      </c>
      <c r="C9" s="28">
        <f>+'Desglose Mensual'!C9+'Desglose Mensual'!C67+'Desglose Mensual'!C125</f>
        <v>84109413.61088565</v>
      </c>
      <c r="D9" s="5">
        <f>+'Desglose Mensual'!D9+'Desglose Mensual'!D67+'Desglose Mensual'!D125</f>
        <v>11195567.865558017</v>
      </c>
      <c r="E9" s="5">
        <f>+'Desglose Mensual'!E9+'Desglose Mensual'!E67+'Desglose Mensual'!E125</f>
        <v>2982262.478437853</v>
      </c>
      <c r="F9" s="5">
        <f>+'Desglose Mensual'!F9+'Desglose Mensual'!F67+'Desglose Mensual'!F125</f>
        <v>4034927.5830440847</v>
      </c>
      <c r="G9" s="5">
        <f>+'Desglose Mensual'!G9+'Desglose Mensual'!G67+'Desglose Mensual'!G125</f>
        <v>3216209.5563402334</v>
      </c>
      <c r="H9" s="5">
        <f>+'Desglose Mensual'!H9+'Desglose Mensual'!H67+'Desglose Mensual'!H125</f>
        <v>1847626.712698244</v>
      </c>
      <c r="I9" s="5">
        <f>+'Desglose Mensual'!I9+'Desglose Mensual'!I67+'Desglose Mensual'!I125</f>
        <v>525859.3775948895</v>
      </c>
      <c r="J9" s="5">
        <f>+'Desglose Mensual'!J9+'Desglose Mensual'!J67+'Desglose Mensual'!J125</f>
        <v>6024662.791636842</v>
      </c>
      <c r="K9" s="11">
        <f t="shared" si="0"/>
        <v>113936529.97619581</v>
      </c>
    </row>
    <row r="10" spans="2:11" ht="15">
      <c r="B10" s="4" t="s">
        <v>11</v>
      </c>
      <c r="C10" s="28">
        <f>+'Desglose Mensual'!C10+'Desglose Mensual'!C68+'Desglose Mensual'!C126</f>
        <v>12537161.391827267</v>
      </c>
      <c r="D10" s="5">
        <f>+'Desglose Mensual'!D10+'Desglose Mensual'!D68+'Desglose Mensual'!D126</f>
        <v>1931995.985299273</v>
      </c>
      <c r="E10" s="5">
        <f>+'Desglose Mensual'!E10+'Desglose Mensual'!E68+'Desglose Mensual'!E126</f>
        <v>514642.8662342276</v>
      </c>
      <c r="F10" s="5">
        <f>+'Desglose Mensual'!F10+'Desglose Mensual'!F68+'Desglose Mensual'!F126</f>
        <v>696299.105594848</v>
      </c>
      <c r="G10" s="5">
        <f>+'Desglose Mensual'!G10+'Desglose Mensual'!G68+'Desglose Mensual'!G126</f>
        <v>555014.6294808582</v>
      </c>
      <c r="H10" s="5">
        <f>+'Desglose Mensual'!H10+'Desglose Mensual'!H68+'Desglose Mensual'!H126</f>
        <v>318841.11946176674</v>
      </c>
      <c r="I10" s="5">
        <f>+'Desglose Mensual'!I10+'Desglose Mensual'!I68+'Desglose Mensual'!I126</f>
        <v>90746.46489980996</v>
      </c>
      <c r="J10" s="5">
        <f>+'Desglose Mensual'!J10+'Desglose Mensual'!J68+'Desglose Mensual'!J126</f>
        <v>2852710.0618348513</v>
      </c>
      <c r="K10" s="11">
        <f t="shared" si="0"/>
        <v>19497411.624632902</v>
      </c>
    </row>
    <row r="11" spans="2:11" ht="15">
      <c r="B11" s="4" t="s">
        <v>12</v>
      </c>
      <c r="C11" s="28">
        <f>+'Desglose Mensual'!C11+'Desglose Mensual'!C69+'Desglose Mensual'!C127</f>
        <v>2395985.2103333683</v>
      </c>
      <c r="D11" s="5">
        <f>+'Desglose Mensual'!D11+'Desglose Mensual'!D69+'Desglose Mensual'!D127</f>
        <v>318922.8556100077</v>
      </c>
      <c r="E11" s="5">
        <f>+'Desglose Mensual'!E11+'Desglose Mensual'!E69+'Desglose Mensual'!E127</f>
        <v>84954.30309774404</v>
      </c>
      <c r="F11" s="5">
        <f>+'Desglose Mensual'!F11+'Desglose Mensual'!F69+'Desglose Mensual'!F127</f>
        <v>114941.07689908292</v>
      </c>
      <c r="G11" s="5">
        <f>+'Desglose Mensual'!G11+'Desglose Mensual'!G69+'Desglose Mensual'!G127</f>
        <v>91618.64304389156</v>
      </c>
      <c r="H11" s="5">
        <f>+'Desglose Mensual'!H11+'Desglose Mensual'!H69+'Desglose Mensual'!H127</f>
        <v>52632.46977652843</v>
      </c>
      <c r="I11" s="5">
        <f>+'Desglose Mensual'!I11+'Desglose Mensual'!I69+'Desglose Mensual'!I127</f>
        <v>14979.907796173622</v>
      </c>
      <c r="J11" s="5">
        <f>+'Desglose Mensual'!J11+'Desglose Mensual'!J69+'Desglose Mensual'!J127</f>
        <v>30516.016086539552</v>
      </c>
      <c r="K11" s="11">
        <f t="shared" si="0"/>
        <v>3104550.4826433365</v>
      </c>
    </row>
    <row r="12" spans="2:11" ht="15">
      <c r="B12" s="4" t="s">
        <v>13</v>
      </c>
      <c r="C12" s="28">
        <f>+'Desglose Mensual'!C12+'Desglose Mensual'!C70+'Desglose Mensual'!C128</f>
        <v>23879378.462076835</v>
      </c>
      <c r="D12" s="5">
        <f>+'Desglose Mensual'!D12+'Desglose Mensual'!D70+'Desglose Mensual'!D128</f>
        <v>3178517.0578171825</v>
      </c>
      <c r="E12" s="5">
        <f>+'Desglose Mensual'!E12+'Desglose Mensual'!E70+'Desglose Mensual'!E128</f>
        <v>846689.7143971174</v>
      </c>
      <c r="F12" s="5">
        <f>+'Desglose Mensual'!F12+'Desglose Mensual'!F70+'Desglose Mensual'!F128</f>
        <v>1145550.3020277964</v>
      </c>
      <c r="G12" s="5">
        <f>+'Desglose Mensual'!G12+'Desglose Mensual'!G70+'Desglose Mensual'!G128</f>
        <v>913109.2820929035</v>
      </c>
      <c r="H12" s="5">
        <f>+'Desglose Mensual'!H12+'Desglose Mensual'!H70+'Desglose Mensual'!H128</f>
        <v>524556.9580134328</v>
      </c>
      <c r="I12" s="5">
        <f>+'Desglose Mensual'!I12+'Desglose Mensual'!I70+'Desglose Mensual'!I128</f>
        <v>149295.95548614656</v>
      </c>
      <c r="J12" s="5">
        <f>+'Desglose Mensual'!J12+'Desglose Mensual'!J70+'Desglose Mensual'!J128</f>
        <v>4693274.552091895</v>
      </c>
      <c r="K12" s="11">
        <f t="shared" si="0"/>
        <v>35330372.28400331</v>
      </c>
    </row>
    <row r="13" spans="2:11" ht="15">
      <c r="B13" s="4" t="s">
        <v>14</v>
      </c>
      <c r="C13" s="28">
        <f>+'Desglose Mensual'!C13+'Desglose Mensual'!C71+'Desglose Mensual'!C129</f>
        <v>3318874.0173713197</v>
      </c>
      <c r="D13" s="5">
        <f>+'Desglose Mensual'!D13+'Desglose Mensual'!D71+'Desglose Mensual'!D129</f>
        <v>442005.4562774243</v>
      </c>
      <c r="E13" s="5">
        <f>+'Desglose Mensual'!E13+'Desglose Mensual'!E71+'Desglose Mensual'!E129</f>
        <v>117740.90455707883</v>
      </c>
      <c r="F13" s="5">
        <f>+'Desglose Mensual'!F13+'Desglose Mensual'!F71+'Desglose Mensual'!F129</f>
        <v>159300.54007143236</v>
      </c>
      <c r="G13" s="5">
        <f>+'Desglose Mensual'!G13+'Desglose Mensual'!G71+'Desglose Mensual'!G129</f>
        <v>126977.22790885174</v>
      </c>
      <c r="H13" s="5">
        <f>+'Desglose Mensual'!H13+'Desglose Mensual'!H71+'Desglose Mensual'!H129</f>
        <v>72945.03485516946</v>
      </c>
      <c r="I13" s="5">
        <f>+'Desglose Mensual'!I13+'Desglose Mensual'!I71+'Desglose Mensual'!I129</f>
        <v>20761.13663217086</v>
      </c>
      <c r="J13" s="5">
        <f>+'Desglose Mensual'!J13+'Desglose Mensual'!J71+'Desglose Mensual'!J129</f>
        <v>652648.1294412907</v>
      </c>
      <c r="K13" s="11">
        <f t="shared" si="0"/>
        <v>4911252.447114738</v>
      </c>
    </row>
    <row r="14" spans="2:11" ht="15">
      <c r="B14" s="4" t="s">
        <v>15</v>
      </c>
      <c r="C14" s="28">
        <f>+'Desglose Mensual'!C14+'Desglose Mensual'!C72+'Desglose Mensual'!C130</f>
        <v>4630485.9279778</v>
      </c>
      <c r="D14" s="5">
        <f>+'Desglose Mensual'!D14+'Desglose Mensual'!D72+'Desglose Mensual'!D130</f>
        <v>639150.5053260153</v>
      </c>
      <c r="E14" s="5">
        <f>+'Desglose Mensual'!E14+'Desglose Mensual'!E72+'Desglose Mensual'!E130</f>
        <v>170256.17574721947</v>
      </c>
      <c r="F14" s="5">
        <f>+'Desglose Mensual'!F14+'Desglose Mensual'!F72+'Desglose Mensual'!F130</f>
        <v>230352.4068296971</v>
      </c>
      <c r="G14" s="5">
        <f>+'Desglose Mensual'!G14+'Desglose Mensual'!G72+'Desglose Mensual'!G130</f>
        <v>183612.1211406511</v>
      </c>
      <c r="H14" s="5">
        <f>+'Desglose Mensual'!H14+'Desglose Mensual'!H72+'Desglose Mensual'!H130</f>
        <v>105480.2723056038</v>
      </c>
      <c r="I14" s="5">
        <f>+'Desglose Mensual'!I14+'Desglose Mensual'!I72+'Desglose Mensual'!I130</f>
        <v>30021.10218581978</v>
      </c>
      <c r="J14" s="5">
        <f>+'Desglose Mensual'!J14+'Desglose Mensual'!J72+'Desglose Mensual'!J130</f>
        <v>943744.9625273778</v>
      </c>
      <c r="K14" s="11">
        <f t="shared" si="0"/>
        <v>6933103.474040185</v>
      </c>
    </row>
    <row r="15" spans="2:11" ht="15">
      <c r="B15" s="4" t="s">
        <v>16</v>
      </c>
      <c r="C15" s="28">
        <f>+'Desglose Mensual'!C15+'Desglose Mensual'!C73+'Desglose Mensual'!C131</f>
        <v>12119565.659035811</v>
      </c>
      <c r="D15" s="5">
        <f>+'Desglose Mensual'!D15+'Desglose Mensual'!D73+'Desglose Mensual'!D131</f>
        <v>1613201.3776693256</v>
      </c>
      <c r="E15" s="5">
        <f>+'Desglose Mensual'!E15+'Desglose Mensual'!E73+'Desglose Mensual'!E131</f>
        <v>429722.7256857585</v>
      </c>
      <c r="F15" s="5">
        <f>+'Desglose Mensual'!F15+'Desglose Mensual'!F73+'Desglose Mensual'!F131</f>
        <v>581404.2497823978</v>
      </c>
      <c r="G15" s="5">
        <f>+'Desglose Mensual'!G15+'Desglose Mensual'!G73+'Desglose Mensual'!G131</f>
        <v>463432.8289074875</v>
      </c>
      <c r="H15" s="5">
        <f>+'Desglose Mensual'!H15+'Desglose Mensual'!H73+'Desglose Mensual'!H131</f>
        <v>266229.81470309664</v>
      </c>
      <c r="I15" s="5">
        <f>+'Desglose Mensual'!I15+'Desglose Mensual'!I73+'Desglose Mensual'!I131</f>
        <v>75772.58095198259</v>
      </c>
      <c r="J15" s="5">
        <f>+'Desglose Mensual'!J15+'Desglose Mensual'!J73+'Desglose Mensual'!J131</f>
        <v>2381989.9912780686</v>
      </c>
      <c r="K15" s="11">
        <f t="shared" si="0"/>
        <v>17931319.22801393</v>
      </c>
    </row>
    <row r="16" spans="2:11" ht="15">
      <c r="B16" s="4" t="s">
        <v>17</v>
      </c>
      <c r="C16" s="28">
        <f>+'Desglose Mensual'!C16+'Desglose Mensual'!C74+'Desglose Mensual'!C132</f>
        <v>6163099.830757813</v>
      </c>
      <c r="D16" s="5">
        <f>+'Desglose Mensual'!D16+'Desglose Mensual'!D74+'Desglose Mensual'!D132</f>
        <v>820352.8764038705</v>
      </c>
      <c r="E16" s="5">
        <f>+'Desglose Mensual'!E16+'Desglose Mensual'!E74+'Desglose Mensual'!E132</f>
        <v>218524.6547345089</v>
      </c>
      <c r="F16" s="5">
        <f>+'Desglose Mensual'!F16+'Desglose Mensual'!F74+'Desglose Mensual'!F132</f>
        <v>295658.4684743501</v>
      </c>
      <c r="G16" s="5">
        <f>+'Desglose Mensual'!G16+'Desglose Mensual'!G74+'Desglose Mensual'!G132</f>
        <v>235667.07757434688</v>
      </c>
      <c r="H16" s="5">
        <f>+'Desglose Mensual'!H16+'Desglose Mensual'!H74+'Desglose Mensual'!H132</f>
        <v>135384.45807162148</v>
      </c>
      <c r="I16" s="5">
        <f>+'Desglose Mensual'!I16+'Desglose Mensual'!I74+'Desglose Mensual'!I132</f>
        <v>38532.23509287485</v>
      </c>
      <c r="J16" s="5">
        <f>+'Desglose Mensual'!J16+'Desglose Mensual'!J74+'Desglose Mensual'!J132</f>
        <v>1211301.1631174155</v>
      </c>
      <c r="K16" s="11">
        <f t="shared" si="0"/>
        <v>9118520.764226802</v>
      </c>
    </row>
    <row r="17" spans="2:11" ht="15">
      <c r="B17" s="4" t="s">
        <v>18</v>
      </c>
      <c r="C17" s="28">
        <f>+'Desglose Mensual'!C17+'Desglose Mensual'!C75+'Desglose Mensual'!C133</f>
        <v>24847713.938545078</v>
      </c>
      <c r="D17" s="5">
        <f>+'Desglose Mensual'!D17+'Desglose Mensual'!D75+'Desglose Mensual'!D133</f>
        <v>4187194.9462854085</v>
      </c>
      <c r="E17" s="5">
        <f>+'Desglose Mensual'!E17+'Desglose Mensual'!E75+'Desglose Mensual'!E133</f>
        <v>1115380.169024519</v>
      </c>
      <c r="F17" s="5">
        <f>+'Desglose Mensual'!F17+'Desglose Mensual'!F75+'Desglose Mensual'!F133</f>
        <v>1509081.8605392547</v>
      </c>
      <c r="G17" s="5">
        <f>+'Desglose Mensual'!G17+'Desglose Mensual'!G75+'Desglose Mensual'!G133</f>
        <v>1202877.4745702846</v>
      </c>
      <c r="H17" s="5">
        <f>+'Desglose Mensual'!H17+'Desglose Mensual'!H75+'Desglose Mensual'!H133</f>
        <v>691021.0653835742</v>
      </c>
      <c r="I17" s="5">
        <f>+'Desglose Mensual'!I17+'Desglose Mensual'!I75+'Desglose Mensual'!I133</f>
        <v>196673.87619487796</v>
      </c>
      <c r="J17" s="5">
        <f>+'Desglose Mensual'!J17+'Desglose Mensual'!J75+'Desglose Mensual'!J133</f>
        <v>6182649.207693403</v>
      </c>
      <c r="K17" s="11">
        <f t="shared" si="0"/>
        <v>39932592.5382364</v>
      </c>
    </row>
    <row r="18" spans="2:11" ht="15">
      <c r="B18" s="4" t="s">
        <v>19</v>
      </c>
      <c r="C18" s="28">
        <f>+'Desglose Mensual'!C18+'Desglose Mensual'!C76+'Desglose Mensual'!C134</f>
        <v>3097614.634861257</v>
      </c>
      <c r="D18" s="5">
        <f>+'Desglose Mensual'!D18+'Desglose Mensual'!D76+'Desglose Mensual'!D134</f>
        <v>524082.7452491254</v>
      </c>
      <c r="E18" s="5">
        <f>+'Desglose Mensual'!E18+'Desglose Mensual'!E76+'Desglose Mensual'!E134</f>
        <v>139604.55829680854</v>
      </c>
      <c r="F18" s="5">
        <f>+'Desglose Mensual'!F18+'Desglose Mensual'!F76+'Desglose Mensual'!F134</f>
        <v>188881.5243672111</v>
      </c>
      <c r="G18" s="5">
        <f>+'Desglose Mensual'!G18+'Desglose Mensual'!G76+'Desglose Mensual'!G134</f>
        <v>150556.00160923574</v>
      </c>
      <c r="H18" s="5">
        <f>+'Desglose Mensual'!H18+'Desglose Mensual'!H76+'Desglose Mensual'!H134</f>
        <v>86490.4122251283</v>
      </c>
      <c r="I18" s="5">
        <f>+'Desglose Mensual'!I18+'Desglose Mensual'!I76+'Desglose Mensual'!I134</f>
        <v>24616.33295732693</v>
      </c>
      <c r="J18" s="5">
        <f>+'Desglose Mensual'!J18+'Desglose Mensual'!J76+'Desglose Mensual'!J134</f>
        <v>773840.1797841322</v>
      </c>
      <c r="K18" s="11">
        <f t="shared" si="0"/>
        <v>4985686.389350224</v>
      </c>
    </row>
    <row r="19" spans="2:11" ht="15">
      <c r="B19" s="4" t="s">
        <v>20</v>
      </c>
      <c r="C19" s="28">
        <f>+'Desglose Mensual'!C19+'Desglose Mensual'!C77+'Desglose Mensual'!C135</f>
        <v>2997430.640539016</v>
      </c>
      <c r="D19" s="5">
        <f>+'Desglose Mensual'!D19+'Desglose Mensual'!D77+'Desglose Mensual'!D135</f>
        <v>398979.5556099609</v>
      </c>
      <c r="E19" s="5">
        <f>+'Desglose Mensual'!E19+'Desglose Mensual'!E77+'Desglose Mensual'!E135</f>
        <v>106279.71467350746</v>
      </c>
      <c r="F19" s="5">
        <f>+'Desglose Mensual'!F19+'Desglose Mensual'!F77+'Desglose Mensual'!F135</f>
        <v>143793.8328214549</v>
      </c>
      <c r="G19" s="5">
        <f>+'Desglose Mensual'!G19+'Desglose Mensual'!G77+'Desglose Mensual'!G135</f>
        <v>114616.9515424734</v>
      </c>
      <c r="H19" s="5">
        <f>+'Desglose Mensual'!H19+'Desglose Mensual'!H77+'Desglose Mensual'!H135</f>
        <v>65844.38535121112</v>
      </c>
      <c r="I19" s="5">
        <f>+'Desglose Mensual'!I19+'Desglose Mensual'!I77+'Desglose Mensual'!I135</f>
        <v>18740.19641572529</v>
      </c>
      <c r="J19" s="5">
        <f>+'Desglose Mensual'!J19+'Desglose Mensual'!J77+'Desglose Mensual'!J135</f>
        <v>38176.21196795753</v>
      </c>
      <c r="K19" s="11">
        <f t="shared" si="0"/>
        <v>3883861.488921307</v>
      </c>
    </row>
    <row r="20" spans="2:11" ht="15">
      <c r="B20" s="4" t="s">
        <v>21</v>
      </c>
      <c r="C20" s="28">
        <f>+'Desglose Mensual'!C20+'Desglose Mensual'!C78+'Desglose Mensual'!C136</f>
        <v>23025069.141780194</v>
      </c>
      <c r="D20" s="5">
        <f>+'Desglose Mensual'!D20+'Desglose Mensual'!D78+'Desglose Mensual'!D136</f>
        <v>3451953.254815933</v>
      </c>
      <c r="E20" s="5">
        <f>+'Desglose Mensual'!E20+'Desglose Mensual'!E78+'Desglose Mensual'!E136</f>
        <v>919527.333743322</v>
      </c>
      <c r="F20" s="5">
        <f>+'Desglose Mensual'!F20+'Desglose Mensual'!F78+'Desglose Mensual'!F136</f>
        <v>1244097.8046397099</v>
      </c>
      <c r="G20" s="5">
        <f>+'Desglose Mensual'!G20+'Desglose Mensual'!G78+'Desglose Mensual'!G136</f>
        <v>991660.7339171723</v>
      </c>
      <c r="H20" s="5">
        <f>+'Desglose Mensual'!H20+'Desglose Mensual'!H78+'Desglose Mensual'!H136</f>
        <v>569682.6745344973</v>
      </c>
      <c r="I20" s="5">
        <f>+'Desglose Mensual'!I20+'Desglose Mensual'!I78+'Desglose Mensual'!I136</f>
        <v>162139.34048388555</v>
      </c>
      <c r="J20" s="5">
        <f>+'Desglose Mensual'!J20+'Desglose Mensual'!J78+'Desglose Mensual'!J136</f>
        <v>330298.8769884827</v>
      </c>
      <c r="K20" s="11">
        <f t="shared" si="0"/>
        <v>30694429.160903193</v>
      </c>
    </row>
    <row r="21" spans="2:11" ht="15">
      <c r="B21" s="4" t="s">
        <v>22</v>
      </c>
      <c r="C21" s="28">
        <f>+'Desglose Mensual'!C21+'Desglose Mensual'!C79+'Desglose Mensual'!C137</f>
        <v>22757713.02154907</v>
      </c>
      <c r="D21" s="5">
        <f>+'Desglose Mensual'!D21+'Desglose Mensual'!D79+'Desglose Mensual'!D137</f>
        <v>3554569.9133689827</v>
      </c>
      <c r="E21" s="5">
        <f>+'Desglose Mensual'!E21+'Desglose Mensual'!E79+'Desglose Mensual'!E137</f>
        <v>946862.2411049125</v>
      </c>
      <c r="F21" s="5">
        <f>+'Desglose Mensual'!F21+'Desglose Mensual'!F79+'Desglose Mensual'!F137</f>
        <v>1281081.2601506447</v>
      </c>
      <c r="G21" s="5">
        <f>+'Desglose Mensual'!G21+'Desglose Mensual'!G79+'Desglose Mensual'!G137</f>
        <v>1021139.9601468078</v>
      </c>
      <c r="H21" s="5">
        <f>+'Desglose Mensual'!H21+'Desglose Mensual'!H79+'Desglose Mensual'!H137</f>
        <v>586617.704698865</v>
      </c>
      <c r="I21" s="5">
        <f>+'Desglose Mensual'!I21+'Desglose Mensual'!I79+'Desglose Mensual'!I137</f>
        <v>166959.27752018205</v>
      </c>
      <c r="J21" s="5">
        <f>+'Desglose Mensual'!J21+'Desglose Mensual'!J79+'Desglose Mensual'!J137</f>
        <v>2804844.7142027747</v>
      </c>
      <c r="K21" s="11">
        <f t="shared" si="0"/>
        <v>33119788.092742234</v>
      </c>
    </row>
    <row r="22" spans="2:11" ht="15">
      <c r="B22" s="4" t="s">
        <v>23</v>
      </c>
      <c r="C22" s="28">
        <f>+'Desglose Mensual'!C22+'Desglose Mensual'!C80+'Desglose Mensual'!C138</f>
        <v>5057354.525365094</v>
      </c>
      <c r="D22" s="5">
        <f>+'Desglose Mensual'!D22+'Desglose Mensual'!D80+'Desglose Mensual'!D138</f>
        <v>673170.286750173</v>
      </c>
      <c r="E22" s="5">
        <f>+'Desglose Mensual'!E22+'Desglose Mensual'!E80+'Desglose Mensual'!E138</f>
        <v>179318.3259556105</v>
      </c>
      <c r="F22" s="5">
        <f>+'Desglose Mensual'!F22+'Desglose Mensual'!F80+'Desglose Mensual'!F138</f>
        <v>242613.27256565972</v>
      </c>
      <c r="G22" s="5">
        <f>+'Desglose Mensual'!G22+'Desglose Mensual'!G80+'Desglose Mensual'!G138</f>
        <v>193385.1623507879</v>
      </c>
      <c r="H22" s="5">
        <f>+'Desglose Mensual'!H22+'Desglose Mensual'!H80+'Desglose Mensual'!H138</f>
        <v>111094.62413431259</v>
      </c>
      <c r="I22" s="5">
        <f>+'Desglose Mensual'!I22+'Desglose Mensual'!I80+'Desglose Mensual'!I138</f>
        <v>31619.022121677364</v>
      </c>
      <c r="J22" s="5">
        <f>+'Desglose Mensual'!J22+'Desglose Mensual'!J80+'Desglose Mensual'!J138</f>
        <v>64412.05118446865</v>
      </c>
      <c r="K22" s="11">
        <f t="shared" si="0"/>
        <v>6552967.270427784</v>
      </c>
    </row>
    <row r="23" spans="2:11" ht="15">
      <c r="B23" s="4" t="s">
        <v>24</v>
      </c>
      <c r="C23" s="28">
        <f>+'Desglose Mensual'!C23+'Desglose Mensual'!C81+'Desglose Mensual'!C139</f>
        <v>67176551.62563924</v>
      </c>
      <c r="D23" s="5">
        <f>+'Desglose Mensual'!D23+'Desglose Mensual'!D81+'Desglose Mensual'!D139</f>
        <v>8941682.172593717</v>
      </c>
      <c r="E23" s="5">
        <f>+'Desglose Mensual'!E23+'Desglose Mensual'!E81+'Desglose Mensual'!E139</f>
        <v>2381875.002471237</v>
      </c>
      <c r="F23" s="5">
        <f>+'Desglose Mensual'!F23+'Desglose Mensual'!F81+'Desglose Mensual'!F139</f>
        <v>3222618.135164479</v>
      </c>
      <c r="G23" s="5">
        <f>+'Desglose Mensual'!G23+'Desglose Mensual'!G81+'Desglose Mensual'!G139</f>
        <v>2568723.980649964</v>
      </c>
      <c r="H23" s="5">
        <f>+'Desglose Mensual'!H23+'Desglose Mensual'!H81+'Desglose Mensual'!H139</f>
        <v>1475663.4979960774</v>
      </c>
      <c r="I23" s="5">
        <f>+'Desglose Mensual'!I23+'Desglose Mensual'!I81+'Desglose Mensual'!I139</f>
        <v>419993.65091581154</v>
      </c>
      <c r="J23" s="5">
        <f>+'Desglose Mensual'!J23+'Desglose Mensual'!J81+'Desglose Mensual'!J139</f>
        <v>7055713.568456994</v>
      </c>
      <c r="K23" s="11">
        <f t="shared" si="0"/>
        <v>93242821.63388753</v>
      </c>
    </row>
    <row r="24" spans="2:11" ht="15">
      <c r="B24" s="4" t="s">
        <v>25</v>
      </c>
      <c r="C24" s="28">
        <f>+'Desglose Mensual'!C24+'Desglose Mensual'!C82+'Desglose Mensual'!C140</f>
        <v>10214092.071696356</v>
      </c>
      <c r="D24" s="5">
        <f>+'Desglose Mensual'!D24+'Desglose Mensual'!D82+'Desglose Mensual'!D140</f>
        <v>1359569.1321341433</v>
      </c>
      <c r="E24" s="5">
        <f>+'Desglose Mensual'!E24+'Desglose Mensual'!E82+'Desglose Mensual'!E140</f>
        <v>362160.4601298962</v>
      </c>
      <c r="F24" s="5">
        <f>+'Desglose Mensual'!F24+'Desglose Mensual'!F82+'Desglose Mensual'!F140</f>
        <v>489994.17074499035</v>
      </c>
      <c r="G24" s="5">
        <f>+'Desglose Mensual'!G24+'Desglose Mensual'!G82+'Desglose Mensual'!G140</f>
        <v>390570.5621889045</v>
      </c>
      <c r="H24" s="5">
        <f>+'Desglose Mensual'!H24+'Desglose Mensual'!H82+'Desglose Mensual'!H140</f>
        <v>224372.38346960867</v>
      </c>
      <c r="I24" s="5">
        <f>+'Desglose Mensual'!I24+'Desglose Mensual'!I82+'Desglose Mensual'!I140</f>
        <v>63859.39384287318</v>
      </c>
      <c r="J24" s="5">
        <f>+'Desglose Mensual'!J24+'Desglose Mensual'!J82+'Desglose Mensual'!J140</f>
        <v>130089.87213416332</v>
      </c>
      <c r="K24" s="11">
        <f t="shared" si="0"/>
        <v>13234708.046340939</v>
      </c>
    </row>
    <row r="25" spans="2:11" ht="15">
      <c r="B25" s="4" t="s">
        <v>26</v>
      </c>
      <c r="C25" s="28">
        <f>+'Desglose Mensual'!C25+'Desglose Mensual'!C83+'Desglose Mensual'!C141</f>
        <v>1632445.3746930733</v>
      </c>
      <c r="D25" s="5">
        <f>+'Desglose Mensual'!D25+'Desglose Mensual'!D83+'Desglose Mensual'!D141</f>
        <v>217290.21792385814</v>
      </c>
      <c r="E25" s="5">
        <f>+'Desglose Mensual'!E25+'Desglose Mensual'!E83+'Desglose Mensual'!E141</f>
        <v>57881.518081763454</v>
      </c>
      <c r="F25" s="5">
        <f>+'Desglose Mensual'!F25+'Desglose Mensual'!F83+'Desglose Mensual'!F141</f>
        <v>78312.26645714551</v>
      </c>
      <c r="G25" s="5">
        <f>+'Desglose Mensual'!G25+'Desglose Mensual'!G83+'Desglose Mensual'!G141</f>
        <v>62422.101654700804</v>
      </c>
      <c r="H25" s="5">
        <f>+'Desglose Mensual'!H25+'Desglose Mensual'!H83+'Desglose Mensual'!H141</f>
        <v>35859.83452248338</v>
      </c>
      <c r="I25" s="5">
        <f>+'Desglose Mensual'!I25+'Desglose Mensual'!I83+'Desglose Mensual'!I141</f>
        <v>10206.190532453415</v>
      </c>
      <c r="J25" s="5">
        <f>+'Desglose Mensual'!J25+'Desglose Mensual'!J83+'Desglose Mensual'!J141</f>
        <v>20791.334546811533</v>
      </c>
      <c r="K25" s="11">
        <f t="shared" si="0"/>
        <v>2115208.8384122895</v>
      </c>
    </row>
    <row r="26" spans="2:11" ht="15">
      <c r="B26" s="4" t="s">
        <v>27</v>
      </c>
      <c r="C26" s="28">
        <f>+'Desglose Mensual'!C26+'Desglose Mensual'!C84+'Desglose Mensual'!C142</f>
        <v>6990935.45956847</v>
      </c>
      <c r="D26" s="5">
        <f>+'Desglose Mensual'!D26+'Desglose Mensual'!D84+'Desglose Mensual'!D142</f>
        <v>993242.156424365</v>
      </c>
      <c r="E26" s="5">
        <f>+'Desglose Mensual'!E26+'Desglose Mensual'!E84+'Desglose Mensual'!E142</f>
        <v>264578.70209689846</v>
      </c>
      <c r="F26" s="5">
        <f>+'Desglose Mensual'!F26+'Desglose Mensual'!F84+'Desglose Mensual'!F142</f>
        <v>357968.45874410716</v>
      </c>
      <c r="G26" s="5">
        <f>+'Desglose Mensual'!G26+'Desglose Mensual'!G84+'Desglose Mensual'!G142</f>
        <v>285333.88869710563</v>
      </c>
      <c r="H26" s="5">
        <f>+'Desglose Mensual'!H26+'Desglose Mensual'!H84+'Desglose Mensual'!H142</f>
        <v>163916.71797491232</v>
      </c>
      <c r="I26" s="5">
        <f>+'Desglose Mensual'!I26+'Desglose Mensual'!I84+'Desglose Mensual'!I142</f>
        <v>46652.89947329432</v>
      </c>
      <c r="J26" s="5">
        <f>+'Desglose Mensual'!J26+'Desglose Mensual'!J84+'Desglose Mensual'!J142</f>
        <v>1466583.0102589426</v>
      </c>
      <c r="K26" s="11">
        <f t="shared" si="0"/>
        <v>10569211.293238096</v>
      </c>
    </row>
    <row r="27" spans="2:11" ht="15">
      <c r="B27" s="4" t="s">
        <v>28</v>
      </c>
      <c r="C27" s="28">
        <f>+'Desglose Mensual'!C27+'Desglose Mensual'!C85+'Desglose Mensual'!C143</f>
        <v>6020684.197720543</v>
      </c>
      <c r="D27" s="5">
        <f>+'Desglose Mensual'!D27+'Desglose Mensual'!D85+'Desglose Mensual'!D143</f>
        <v>940834.0645631424</v>
      </c>
      <c r="E27" s="5">
        <f>+'Desglose Mensual'!E27+'Desglose Mensual'!E85+'Desglose Mensual'!E143</f>
        <v>250618.29492496108</v>
      </c>
      <c r="F27" s="5">
        <f>+'Desglose Mensual'!F27+'Desglose Mensual'!F85+'Desglose Mensual'!F143</f>
        <v>339080.3721401129</v>
      </c>
      <c r="G27" s="5">
        <f>+'Desglose Mensual'!G27+'Desglose Mensual'!G85+'Desglose Mensual'!G143</f>
        <v>270278.3410109392</v>
      </c>
      <c r="H27" s="5">
        <f>+'Desglose Mensual'!H27+'Desglose Mensual'!H85+'Desglose Mensual'!H143</f>
        <v>155267.70689774957</v>
      </c>
      <c r="I27" s="5">
        <f>+'Desglose Mensual'!I27+'Desglose Mensual'!I85+'Desglose Mensual'!I143</f>
        <v>44191.27475733314</v>
      </c>
      <c r="J27" s="5">
        <f>+'Desglose Mensual'!J27+'Desglose Mensual'!J85+'Desglose Mensual'!J143</f>
        <v>1389198.954303472</v>
      </c>
      <c r="K27" s="11">
        <f t="shared" si="0"/>
        <v>9410153.206318254</v>
      </c>
    </row>
    <row r="28" spans="2:11" ht="15">
      <c r="B28" s="4" t="s">
        <v>29</v>
      </c>
      <c r="C28" s="28">
        <f>+'Desglose Mensual'!C28+'Desglose Mensual'!C86+'Desglose Mensual'!C144</f>
        <v>116509558.20098233</v>
      </c>
      <c r="D28" s="5">
        <f>+'Desglose Mensual'!D28+'Desglose Mensual'!D86+'Desglose Mensual'!D144</f>
        <v>15508260.111367792</v>
      </c>
      <c r="E28" s="5">
        <f>+'Desglose Mensual'!E28+'Desglose Mensual'!E86+'Desglose Mensual'!E144</f>
        <v>4131072.4736231496</v>
      </c>
      <c r="F28" s="5">
        <f>+'Desglose Mensual'!F28+'Desglose Mensual'!F86+'Desglose Mensual'!F144</f>
        <v>5589239.173913161</v>
      </c>
      <c r="G28" s="5">
        <f>+'Desglose Mensual'!G28+'Desglose Mensual'!G86+'Desglose Mensual'!G144</f>
        <v>4455139.298993039</v>
      </c>
      <c r="H28" s="5">
        <f>+'Desglose Mensual'!H28+'Desglose Mensual'!H86+'Desglose Mensual'!H144</f>
        <v>2559358.8456897456</v>
      </c>
      <c r="I28" s="5">
        <f>+'Desglose Mensual'!I28+'Desglose Mensual'!I86+'Desglose Mensual'!I144</f>
        <v>728427.9017978194</v>
      </c>
      <c r="J28" s="5">
        <f>+'Desglose Mensual'!J28+'Desglose Mensual'!J86+'Desglose Mensual'!J144</f>
        <v>1483902.162256598</v>
      </c>
      <c r="K28" s="11">
        <f t="shared" si="0"/>
        <v>150964958.16862366</v>
      </c>
    </row>
    <row r="29" spans="2:11" ht="15">
      <c r="B29" s="4" t="s">
        <v>30</v>
      </c>
      <c r="C29" s="28">
        <f>+'Desglose Mensual'!C29+'Desglose Mensual'!C87+'Desglose Mensual'!C145</f>
        <v>3041727.5994533175</v>
      </c>
      <c r="D29" s="5">
        <f>+'Desglose Mensual'!D29+'Desglose Mensual'!D87+'Desglose Mensual'!D145</f>
        <v>404875.8442799861</v>
      </c>
      <c r="E29" s="5">
        <f>+'Desglose Mensual'!E29+'Desglose Mensual'!E87+'Desglose Mensual'!E145</f>
        <v>107850.36126096202</v>
      </c>
      <c r="F29" s="5">
        <f>+'Desglose Mensual'!F29+'Desglose Mensual'!F87+'Desglose Mensual'!F145</f>
        <v>145918.87891808624</v>
      </c>
      <c r="G29" s="5">
        <f>+'Desglose Mensual'!G29+'Desglose Mensual'!G87+'Desglose Mensual'!G145</f>
        <v>116310.809343632</v>
      </c>
      <c r="H29" s="5">
        <f>+'Desglose Mensual'!H29+'Desglose Mensual'!H87+'Desglose Mensual'!H145</f>
        <v>66817.46153487067</v>
      </c>
      <c r="I29" s="5">
        <f>+'Desglose Mensual'!I29+'Desglose Mensual'!I87+'Desglose Mensual'!I145</f>
        <v>19017.146966815963</v>
      </c>
      <c r="J29" s="5">
        <f>+'Desglose Mensual'!J29+'Desglose Mensual'!J87+'Desglose Mensual'!J145</f>
        <v>597823.9103806856</v>
      </c>
      <c r="K29" s="11">
        <f t="shared" si="0"/>
        <v>4500342.012138356</v>
      </c>
    </row>
    <row r="30" spans="2:11" ht="15">
      <c r="B30" s="4" t="s">
        <v>31</v>
      </c>
      <c r="C30" s="28">
        <f>+'Desglose Mensual'!C30+'Desglose Mensual'!C88+'Desglose Mensual'!C146</f>
        <v>5031559.270998636</v>
      </c>
      <c r="D30" s="5">
        <f>+'Desglose Mensual'!D30+'Desglose Mensual'!D88+'Desglose Mensual'!D146</f>
        <v>697605.8077383297</v>
      </c>
      <c r="E30" s="5">
        <f>+'Desglose Mensual'!E30+'Desglose Mensual'!E88+'Desglose Mensual'!E146</f>
        <v>185827.4319035318</v>
      </c>
      <c r="F30" s="5">
        <f>+'Desglose Mensual'!F30+'Desglose Mensual'!F88+'Desglose Mensual'!F146</f>
        <v>251419.9323818612</v>
      </c>
      <c r="G30" s="5">
        <f>+'Desglose Mensual'!G30+'Desglose Mensual'!G88+'Desglose Mensual'!G146</f>
        <v>200404.88274907472</v>
      </c>
      <c r="H30" s="5">
        <f>+'Desglose Mensual'!H30+'Desglose Mensual'!H88+'Desglose Mensual'!H146</f>
        <v>115127.26650302256</v>
      </c>
      <c r="I30" s="5">
        <f>+'Desglose Mensual'!I30+'Desglose Mensual'!I88+'Desglose Mensual'!I146</f>
        <v>32766.766301547825</v>
      </c>
      <c r="J30" s="5">
        <f>+'Desglose Mensual'!J30+'Desglose Mensual'!J88+'Desglose Mensual'!J146</f>
        <v>1030058.1550187997</v>
      </c>
      <c r="K30" s="11">
        <f t="shared" si="0"/>
        <v>7544769.513594805</v>
      </c>
    </row>
    <row r="31" spans="2:11" ht="15">
      <c r="B31" s="4" t="s">
        <v>32</v>
      </c>
      <c r="C31" s="28">
        <f>+'Desglose Mensual'!C31+'Desglose Mensual'!C89+'Desglose Mensual'!C147</f>
        <v>2244382.201234767</v>
      </c>
      <c r="D31" s="5">
        <f>+'Desglose Mensual'!D31+'Desglose Mensual'!D89+'Desglose Mensual'!D147</f>
        <v>368751.45071562636</v>
      </c>
      <c r="E31" s="5">
        <f>+'Desglose Mensual'!E31+'Desglose Mensual'!E89+'Desglose Mensual'!E147</f>
        <v>98227.58689372876</v>
      </c>
      <c r="F31" s="5">
        <f>+'Desglose Mensual'!F31+'Desglose Mensual'!F89+'Desglose Mensual'!F147</f>
        <v>132899.50252164737</v>
      </c>
      <c r="G31" s="5">
        <f>+'Desglose Mensual'!G31+'Desglose Mensual'!G89+'Desglose Mensual'!G147</f>
        <v>105933.16515497799</v>
      </c>
      <c r="H31" s="5">
        <f>+'Desglose Mensual'!H31+'Desglose Mensual'!H89+'Desglose Mensual'!H147</f>
        <v>60855.78140117528</v>
      </c>
      <c r="I31" s="5">
        <f>+'Desglose Mensual'!I31+'Desglose Mensual'!I89+'Desglose Mensual'!I147</f>
        <v>17320.372730451647</v>
      </c>
      <c r="J31" s="5">
        <f>+'Desglose Mensual'!J31+'Desglose Mensual'!J89+'Desglose Mensual'!J147</f>
        <v>544483.846874033</v>
      </c>
      <c r="K31" s="11">
        <f t="shared" si="0"/>
        <v>3572853.907526408</v>
      </c>
    </row>
    <row r="32" spans="2:11" ht="15">
      <c r="B32" s="4" t="s">
        <v>33</v>
      </c>
      <c r="C32" s="28">
        <f>+'Desglose Mensual'!C32+'Desglose Mensual'!C90+'Desglose Mensual'!C148</f>
        <v>4194281.5563441366</v>
      </c>
      <c r="D32" s="5">
        <f>+'Desglose Mensual'!D32+'Desglose Mensual'!D90+'Desglose Mensual'!D148</f>
        <v>558289.0778766437</v>
      </c>
      <c r="E32" s="5">
        <f>+'Desglose Mensual'!E32+'Desglose Mensual'!E90+'Desglose Mensual'!E148</f>
        <v>148716.40179997214</v>
      </c>
      <c r="F32" s="5">
        <f>+'Desglose Mensual'!F32+'Desglose Mensual'!F90+'Desglose Mensual'!F148</f>
        <v>201209.62390543625</v>
      </c>
      <c r="G32" s="5">
        <f>+'Desglose Mensual'!G32+'Desglose Mensual'!G90+'Desglose Mensual'!G148</f>
        <v>160382.63436293695</v>
      </c>
      <c r="H32" s="5">
        <f>+'Desglose Mensual'!H32+'Desglose Mensual'!H90+'Desglose Mensual'!H148</f>
        <v>92135.55096797619</v>
      </c>
      <c r="I32" s="5">
        <f>+'Desglose Mensual'!I32+'Desglose Mensual'!I90+'Desglose Mensual'!I148</f>
        <v>26223.015262442314</v>
      </c>
      <c r="J32" s="5">
        <f>+'Desglose Mensual'!J32+'Desglose Mensual'!J90+'Desglose Mensual'!J148</f>
        <v>824348.1660902586</v>
      </c>
      <c r="K32" s="11">
        <f t="shared" si="0"/>
        <v>6205586.026609804</v>
      </c>
    </row>
    <row r="33" spans="2:11" ht="15">
      <c r="B33" s="4" t="s">
        <v>34</v>
      </c>
      <c r="C33" s="28">
        <f>+'Desglose Mensual'!C33+'Desglose Mensual'!C91+'Desglose Mensual'!C149</f>
        <v>3459270.4976571174</v>
      </c>
      <c r="D33" s="5">
        <f>+'Desglose Mensual'!D33+'Desglose Mensual'!D91+'Desglose Mensual'!D149</f>
        <v>506916.2519492819</v>
      </c>
      <c r="E33" s="5">
        <f>+'Desglose Mensual'!E33+'Desglose Mensual'!E91+'Desglose Mensual'!E149</f>
        <v>135031.7675755827</v>
      </c>
      <c r="F33" s="5">
        <f>+'Desglose Mensual'!F33+'Desglose Mensual'!F91+'Desglose Mensual'!F149</f>
        <v>182694.65129820243</v>
      </c>
      <c r="G33" s="5">
        <f>+'Desglose Mensual'!G33+'Desglose Mensual'!G91+'Desglose Mensual'!G149</f>
        <v>145624.49295663243</v>
      </c>
      <c r="H33" s="5">
        <f>+'Desglose Mensual'!H33+'Desglose Mensual'!H91+'Desglose Mensual'!H149</f>
        <v>83657.39187591305</v>
      </c>
      <c r="I33" s="5">
        <f>+'Desglose Mensual'!I33+'Desglose Mensual'!I91+'Desglose Mensual'!I149</f>
        <v>23810.017316124515</v>
      </c>
      <c r="J33" s="5">
        <f>+'Desglose Mensual'!J33+'Desglose Mensual'!J91+'Desglose Mensual'!J149</f>
        <v>48504.09504024022</v>
      </c>
      <c r="K33" s="11">
        <f t="shared" si="0"/>
        <v>4585509.165669095</v>
      </c>
    </row>
    <row r="34" spans="2:11" ht="15">
      <c r="B34" s="4" t="s">
        <v>35</v>
      </c>
      <c r="C34" s="28">
        <f>+'Desglose Mensual'!C34+'Desglose Mensual'!C92+'Desglose Mensual'!C150</f>
        <v>32172552.222628936</v>
      </c>
      <c r="D34" s="5">
        <f>+'Desglose Mensual'!D34+'Desglose Mensual'!D92+'Desglose Mensual'!D150</f>
        <v>4695368.3340055635</v>
      </c>
      <c r="E34" s="5">
        <f>+'Desglose Mensual'!E34+'Desglose Mensual'!E92+'Desglose Mensual'!E150</f>
        <v>1250746.8109793914</v>
      </c>
      <c r="F34" s="5">
        <f>+'Desglose Mensual'!F34+'Desglose Mensual'!F92+'Desglose Mensual'!F150</f>
        <v>1692229.588613771</v>
      </c>
      <c r="G34" s="5">
        <f>+'Desglose Mensual'!G34+'Desglose Mensual'!G92+'Desglose Mensual'!G150</f>
        <v>1348863.1115196515</v>
      </c>
      <c r="H34" s="5">
        <f>+'Desglose Mensual'!H34+'Desglose Mensual'!H92+'Desglose Mensual'!H150</f>
        <v>774885.9248627072</v>
      </c>
      <c r="I34" s="5">
        <f>+'Desglose Mensual'!I34+'Desglose Mensual'!I92+'Desglose Mensual'!I150</f>
        <v>220542.94157734106</v>
      </c>
      <c r="J34" s="5">
        <f>+'Desglose Mensual'!J34+'Desglose Mensual'!J92+'Desglose Mensual'!J150</f>
        <v>449274.59130729665</v>
      </c>
      <c r="K34" s="11">
        <f t="shared" si="0"/>
        <v>42604463.52549465</v>
      </c>
    </row>
    <row r="35" spans="2:11" ht="15">
      <c r="B35" s="4" t="s">
        <v>36</v>
      </c>
      <c r="C35" s="28">
        <f>+'Desglose Mensual'!C35+'Desglose Mensual'!C93+'Desglose Mensual'!C151</f>
        <v>6625844.371930262</v>
      </c>
      <c r="D35" s="5">
        <f>+'Desglose Mensual'!D35+'Desglose Mensual'!D93+'Desglose Mensual'!D151</f>
        <v>937875.0315314988</v>
      </c>
      <c r="E35" s="5">
        <f>+'Desglose Mensual'!E35+'Desglose Mensual'!E93+'Desglose Mensual'!E151</f>
        <v>249830.0711127615</v>
      </c>
      <c r="F35" s="5">
        <f>+'Desglose Mensual'!F35+'Desglose Mensual'!F93+'Desglose Mensual'!F151</f>
        <v>338013.9247618385</v>
      </c>
      <c r="G35" s="5">
        <f>+'Desglose Mensual'!G35+'Desglose Mensual'!G93+'Desglose Mensual'!G151</f>
        <v>269428.28405731416</v>
      </c>
      <c r="H35" s="5">
        <f>+'Desglose Mensual'!H35+'Desglose Mensual'!H93+'Desglose Mensual'!H151</f>
        <v>154779.371822774</v>
      </c>
      <c r="I35" s="5">
        <f>+'Desglose Mensual'!I35+'Desglose Mensual'!I93+'Desglose Mensual'!I151</f>
        <v>44052.288036249534</v>
      </c>
      <c r="J35" s="5">
        <f>+'Desglose Mensual'!J35+'Desglose Mensual'!J93+'Desglose Mensual'!J151</f>
        <v>1384829.2272867423</v>
      </c>
      <c r="K35" s="11">
        <f t="shared" si="0"/>
        <v>10004652.570539441</v>
      </c>
    </row>
    <row r="36" spans="2:11" ht="15">
      <c r="B36" s="4" t="s">
        <v>37</v>
      </c>
      <c r="C36" s="28">
        <f>+'Desglose Mensual'!C36+'Desglose Mensual'!C94+'Desglose Mensual'!C152</f>
        <v>25225796.238405943</v>
      </c>
      <c r="D36" s="5">
        <f>+'Desglose Mensual'!D36+'Desglose Mensual'!D94+'Desglose Mensual'!D152</f>
        <v>3492681.6824476602</v>
      </c>
      <c r="E36" s="5">
        <f>+'Desglose Mensual'!E36+'Desglose Mensual'!E94+'Desglose Mensual'!E152</f>
        <v>930376.5254047418</v>
      </c>
      <c r="F36" s="5">
        <f>+'Desglose Mensual'!F36+'Desglose Mensual'!F94+'Desglose Mensual'!F152</f>
        <v>1258776.4933885704</v>
      </c>
      <c r="G36" s="5">
        <f>+'Desglose Mensual'!G36+'Desglose Mensual'!G94+'Desglose Mensual'!G152</f>
        <v>1003361.0031430733</v>
      </c>
      <c r="H36" s="5">
        <f>+'Desglose Mensual'!H36+'Desglose Mensual'!H94+'Desglose Mensual'!H152</f>
        <v>576404.1675183484</v>
      </c>
      <c r="I36" s="5">
        <f>+'Desglose Mensual'!I36+'Desglose Mensual'!I94+'Desglose Mensual'!I152</f>
        <v>164052.3676623217</v>
      </c>
      <c r="J36" s="5">
        <f>+'Desglose Mensual'!J36+'Desglose Mensual'!J94+'Desglose Mensual'!J152</f>
        <v>5157157.806806373</v>
      </c>
      <c r="K36" s="11">
        <f t="shared" si="0"/>
        <v>37808606.28477703</v>
      </c>
    </row>
    <row r="37" spans="2:11" ht="15">
      <c r="B37" s="4" t="s">
        <v>38</v>
      </c>
      <c r="C37" s="28">
        <f>+'Desglose Mensual'!C37+'Desglose Mensual'!C95+'Desglose Mensual'!C153</f>
        <v>4338035.7675672285</v>
      </c>
      <c r="D37" s="5">
        <f>+'Desglose Mensual'!D37+'Desglose Mensual'!D95+'Desglose Mensual'!D153</f>
        <v>683678.5741140224</v>
      </c>
      <c r="E37" s="5">
        <f>+'Desglose Mensual'!E37+'Desglose Mensual'!E95+'Desglose Mensual'!E153</f>
        <v>182117.51144527737</v>
      </c>
      <c r="F37" s="5">
        <f>+'Desglose Mensual'!F37+'Desglose Mensual'!F95+'Desglose Mensual'!F153</f>
        <v>246400.5014980473</v>
      </c>
      <c r="G37" s="5">
        <f>+'Desglose Mensual'!G37+'Desglose Mensual'!G95+'Desglose Mensual'!G153</f>
        <v>196403.93322924903</v>
      </c>
      <c r="H37" s="5">
        <f>+'Desglose Mensual'!H37+'Desglose Mensual'!H95+'Desglose Mensual'!H153</f>
        <v>112828.82758618816</v>
      </c>
      <c r="I37" s="5">
        <f>+'Desglose Mensual'!I37+'Desglose Mensual'!I95+'Desglose Mensual'!I153</f>
        <v>32112.599715873544</v>
      </c>
      <c r="J37" s="5">
        <f>+'Desglose Mensual'!J37+'Desglose Mensual'!J95+'Desglose Mensual'!J153</f>
        <v>1009493.1678307094</v>
      </c>
      <c r="K37" s="11">
        <f t="shared" si="0"/>
        <v>6801070.882986596</v>
      </c>
    </row>
    <row r="38" spans="2:11" ht="15">
      <c r="B38" s="4" t="s">
        <v>39</v>
      </c>
      <c r="C38" s="28">
        <f>+'Desglose Mensual'!C38+'Desglose Mensual'!C96+'Desglose Mensual'!C154</f>
        <v>2958164.5297762314</v>
      </c>
      <c r="D38" s="5">
        <f>+'Desglose Mensual'!D38+'Desglose Mensual'!D96+'Desglose Mensual'!D154</f>
        <v>590378.0958531501</v>
      </c>
      <c r="E38" s="5">
        <f>+'Desglose Mensual'!E38+'Desglose Mensual'!E96+'Desglose Mensual'!E154</f>
        <v>157264.23746408863</v>
      </c>
      <c r="F38" s="5">
        <f>+'Desglose Mensual'!F38+'Desglose Mensual'!F96+'Desglose Mensual'!F154</f>
        <v>212774.63474731822</v>
      </c>
      <c r="G38" s="5">
        <f>+'Desglose Mensual'!G38+'Desglose Mensual'!G96+'Desglose Mensual'!G154</f>
        <v>169601.01502115378</v>
      </c>
      <c r="H38" s="5">
        <f>+'Desglose Mensual'!H38+'Desglose Mensual'!H96+'Desglose Mensual'!H154</f>
        <v>97431.26508534959</v>
      </c>
      <c r="I38" s="5">
        <f>+'Desglose Mensual'!I38+'Desglose Mensual'!I96+'Desglose Mensual'!I154</f>
        <v>27730.246626084794</v>
      </c>
      <c r="J38" s="5">
        <f>+'Desglose Mensual'!J38+'Desglose Mensual'!J96+'Desglose Mensual'!J154</f>
        <v>871729.3136953888</v>
      </c>
      <c r="K38" s="11">
        <f t="shared" si="0"/>
        <v>5085073.338268765</v>
      </c>
    </row>
    <row r="39" spans="2:11" ht="15">
      <c r="B39" s="4" t="s">
        <v>40</v>
      </c>
      <c r="C39" s="28">
        <f>+'Desglose Mensual'!C39+'Desglose Mensual'!C97+'Desglose Mensual'!C155</f>
        <v>5187107.919649387</v>
      </c>
      <c r="D39" s="5">
        <f>+'Desglose Mensual'!D39+'Desglose Mensual'!D97+'Desglose Mensual'!D155</f>
        <v>742963.9839449864</v>
      </c>
      <c r="E39" s="5">
        <f>+'Desglose Mensual'!E39+'Desglose Mensual'!E97+'Desglose Mensual'!E155</f>
        <v>197909.89066005714</v>
      </c>
      <c r="F39" s="5">
        <f>+'Desglose Mensual'!F39+'Desglose Mensual'!F97+'Desglose Mensual'!F155</f>
        <v>267767.201094853</v>
      </c>
      <c r="G39" s="5">
        <f>+'Desglose Mensual'!G39+'Desglose Mensual'!G97+'Desglose Mensual'!G155</f>
        <v>213435.16415380832</v>
      </c>
      <c r="H39" s="5">
        <f>+'Desglose Mensual'!H39+'Desglose Mensual'!H97+'Desglose Mensual'!H155</f>
        <v>122612.81605308244</v>
      </c>
      <c r="I39" s="5">
        <f>+'Desglose Mensual'!I39+'Desglose Mensual'!I97+'Desglose Mensual'!I155</f>
        <v>34897.25424064112</v>
      </c>
      <c r="J39" s="5">
        <f>+'Desglose Mensual'!J39+'Desglose Mensual'!J97+'Desglose Mensual'!J155</f>
        <v>71090.23541890444</v>
      </c>
      <c r="K39" s="11">
        <f t="shared" si="0"/>
        <v>6837784.465215719</v>
      </c>
    </row>
    <row r="40" spans="2:11" ht="15">
      <c r="B40" s="4" t="s">
        <v>41</v>
      </c>
      <c r="C40" s="28">
        <f>+'Desglose Mensual'!C40+'Desglose Mensual'!C98+'Desglose Mensual'!C156</f>
        <v>7437302.908970808</v>
      </c>
      <c r="D40" s="5">
        <f>+'Desglose Mensual'!D40+'Desglose Mensual'!D98+'Desglose Mensual'!D156</f>
        <v>1046099.9598158777</v>
      </c>
      <c r="E40" s="5">
        <f>+'Desglose Mensual'!E40+'Desglose Mensual'!E98+'Desglose Mensual'!E156</f>
        <v>278658.9029085164</v>
      </c>
      <c r="F40" s="5">
        <f>+'Desglose Mensual'!F40+'Desglose Mensual'!F98+'Desglose Mensual'!F156</f>
        <v>377018.6231881691</v>
      </c>
      <c r="G40" s="5">
        <f>+'Desglose Mensual'!G40+'Desglose Mensual'!G98+'Desglose Mensual'!G156</f>
        <v>300518.62737551855</v>
      </c>
      <c r="H40" s="5">
        <f>+'Desglose Mensual'!H40+'Desglose Mensual'!H98+'Desglose Mensual'!H156</f>
        <v>172639.94583556917</v>
      </c>
      <c r="I40" s="5">
        <f>+'Desglose Mensual'!I40+'Desglose Mensual'!I98+'Desglose Mensual'!I156</f>
        <v>49135.647282630955</v>
      </c>
      <c r="J40" s="5">
        <f>+'Desglose Mensual'!J40+'Desglose Mensual'!J98+'Desglose Mensual'!J156</f>
        <v>100095.68972662858</v>
      </c>
      <c r="K40" s="11">
        <f t="shared" si="0"/>
        <v>9761470.30510372</v>
      </c>
    </row>
    <row r="41" spans="2:11" ht="15">
      <c r="B41" s="4" t="s">
        <v>42</v>
      </c>
      <c r="C41" s="28">
        <f>+'Desglose Mensual'!C41+'Desglose Mensual'!C99+'Desglose Mensual'!C157</f>
        <v>18242946.52189061</v>
      </c>
      <c r="D41" s="5">
        <f>+'Desglose Mensual'!D41+'Desglose Mensual'!D99+'Desglose Mensual'!D157</f>
        <v>2489514.1851274436</v>
      </c>
      <c r="E41" s="5">
        <f>+'Desglose Mensual'!E41+'Desglose Mensual'!E99+'Desglose Mensual'!E157</f>
        <v>663153.9224271683</v>
      </c>
      <c r="F41" s="5">
        <f>+'Desglose Mensual'!F41+'Desglose Mensual'!F99+'Desglose Mensual'!F157</f>
        <v>897230.901958323</v>
      </c>
      <c r="G41" s="5">
        <f>+'Desglose Mensual'!G41+'Desglose Mensual'!G99+'Desglose Mensual'!G157</f>
        <v>715175.8096597781</v>
      </c>
      <c r="H41" s="5">
        <f>+'Desglose Mensual'!H41+'Desglose Mensual'!H99+'Desglose Mensual'!H157</f>
        <v>410849.4509003991</v>
      </c>
      <c r="I41" s="5">
        <f>+'Desglose Mensual'!I41+'Desglose Mensual'!I99+'Desglose Mensual'!I157</f>
        <v>116933.27177553711</v>
      </c>
      <c r="J41" s="5">
        <f>+'Desglose Mensual'!J41+'Desglose Mensual'!J99+'Desglose Mensual'!J157</f>
        <v>3675920.248749399</v>
      </c>
      <c r="K41" s="11">
        <f t="shared" si="0"/>
        <v>27211724.31248866</v>
      </c>
    </row>
    <row r="42" spans="2:11" ht="15">
      <c r="B42" s="4" t="s">
        <v>43</v>
      </c>
      <c r="C42" s="28">
        <f>+'Desglose Mensual'!C42+'Desglose Mensual'!C100+'Desglose Mensual'!C158</f>
        <v>218790903.62841773</v>
      </c>
      <c r="D42" s="5">
        <f>+'Desglose Mensual'!D42+'Desglose Mensual'!D100+'Desglose Mensual'!D158</f>
        <v>34178982.17120546</v>
      </c>
      <c r="E42" s="5">
        <f>+'Desglose Mensual'!E42+'Desglose Mensual'!E100+'Desglose Mensual'!E158</f>
        <v>9104557.920099918</v>
      </c>
      <c r="F42" s="5">
        <f>+'Desglose Mensual'!F42+'Desglose Mensual'!F100+'Desglose Mensual'!F158</f>
        <v>12318242.32402124</v>
      </c>
      <c r="G42" s="5">
        <f>+'Desglose Mensual'!G42+'Desglose Mensual'!G100+'Desglose Mensual'!G158</f>
        <v>9818775.644529078</v>
      </c>
      <c r="H42" s="5">
        <f>+'Desglose Mensual'!H42+'Desglose Mensual'!H100+'Desglose Mensual'!H158</f>
        <v>5640625.042936013</v>
      </c>
      <c r="I42" s="5">
        <f>+'Desglose Mensual'!I42+'Desglose Mensual'!I100+'Desglose Mensual'!I158</f>
        <v>1605397.6454977335</v>
      </c>
      <c r="J42" s="5">
        <f>+'Desglose Mensual'!J42+'Desglose Mensual'!J100+'Desglose Mensual'!J158</f>
        <v>3270403.332376675</v>
      </c>
      <c r="K42" s="11">
        <f t="shared" si="0"/>
        <v>294727887.70908386</v>
      </c>
    </row>
    <row r="43" spans="2:11" ht="15">
      <c r="B43" s="4" t="s">
        <v>44</v>
      </c>
      <c r="C43" s="28">
        <f>+'Desglose Mensual'!C43+'Desglose Mensual'!C101+'Desglose Mensual'!C159</f>
        <v>1989251.6678666102</v>
      </c>
      <c r="D43" s="5">
        <f>+'Desglose Mensual'!D43+'Desglose Mensual'!D101+'Desglose Mensual'!D159</f>
        <v>264783.731811901</v>
      </c>
      <c r="E43" s="5">
        <f>+'Desglose Mensual'!E43+'Desglose Mensual'!E101+'Desglose Mensual'!E159</f>
        <v>70532.78563141692</v>
      </c>
      <c r="F43" s="5">
        <f>+'Desglose Mensual'!F43+'Desglose Mensual'!F101+'Desglose Mensual'!F159</f>
        <v>95429.11943894823</v>
      </c>
      <c r="G43" s="5">
        <f>+'Desglose Mensual'!G43+'Desglose Mensual'!G101+'Desglose Mensual'!G159</f>
        <v>76065.8127254735</v>
      </c>
      <c r="H43" s="5">
        <f>+'Desglose Mensual'!H43+'Desglose Mensual'!H101+'Desglose Mensual'!H159</f>
        <v>43697.78307437484</v>
      </c>
      <c r="I43" s="5">
        <f>+'Desglose Mensual'!I43+'Desglose Mensual'!I101+'Desglose Mensual'!I159</f>
        <v>12436.975960479189</v>
      </c>
      <c r="J43" s="5">
        <f>+'Desglose Mensual'!J43+'Desglose Mensual'!J101+'Desglose Mensual'!J159</f>
        <v>390968.7339472298</v>
      </c>
      <c r="K43" s="11">
        <f t="shared" si="0"/>
        <v>2943166.610456433</v>
      </c>
    </row>
    <row r="44" spans="2:11" ht="15">
      <c r="B44" s="4" t="s">
        <v>45</v>
      </c>
      <c r="C44" s="28">
        <f>+'Desglose Mensual'!C44+'Desglose Mensual'!C102+'Desglose Mensual'!C160</f>
        <v>5100190.174170159</v>
      </c>
      <c r="D44" s="5">
        <f>+'Desglose Mensual'!D44+'Desglose Mensual'!D102+'Desglose Mensual'!D160</f>
        <v>701764.9149160638</v>
      </c>
      <c r="E44" s="5">
        <f>+'Desglose Mensual'!E44+'Desglose Mensual'!E102+'Desglose Mensual'!E160</f>
        <v>186935.3300851074</v>
      </c>
      <c r="F44" s="5">
        <f>+'Desglose Mensual'!F44+'Desglose Mensual'!F102+'Desglose Mensual'!F160</f>
        <v>252918.89129790716</v>
      </c>
      <c r="G44" s="5">
        <f>+'Desglose Mensual'!G44+'Desglose Mensual'!G102+'Desglose Mensual'!G160</f>
        <v>201599.69130291534</v>
      </c>
      <c r="H44" s="5">
        <f>+'Desglose Mensual'!H44+'Desglose Mensual'!H102+'Desglose Mensual'!H160</f>
        <v>115813.65218839695</v>
      </c>
      <c r="I44" s="5">
        <f>+'Desglose Mensual'!I44+'Desglose Mensual'!I102+'Desglose Mensual'!I160</f>
        <v>32962.12088633509</v>
      </c>
      <c r="J44" s="5">
        <f>+'Desglose Mensual'!J44+'Desglose Mensual'!J102+'Desglose Mensual'!J160</f>
        <v>67148.11765869458</v>
      </c>
      <c r="K44" s="11">
        <f t="shared" si="0"/>
        <v>6659332.892505579</v>
      </c>
    </row>
    <row r="45" spans="2:11" ht="15">
      <c r="B45" s="4" t="s">
        <v>46</v>
      </c>
      <c r="C45" s="28">
        <f>+'Desglose Mensual'!C45+'Desglose Mensual'!C103+'Desglose Mensual'!C161</f>
        <v>4227019.257151412</v>
      </c>
      <c r="D45" s="5">
        <f>+'Desglose Mensual'!D45+'Desglose Mensual'!D103+'Desglose Mensual'!D161</f>
        <v>562646.6525516419</v>
      </c>
      <c r="E45" s="5">
        <f>+'Desglose Mensual'!E45+'Desglose Mensual'!E103+'Desglose Mensual'!E161</f>
        <v>149877.167524971</v>
      </c>
      <c r="F45" s="5">
        <f>+'Desglose Mensual'!F45+'Desglose Mensual'!F103+'Desglose Mensual'!F161</f>
        <v>202780.11130388395</v>
      </c>
      <c r="G45" s="5">
        <f>+'Desglose Mensual'!G45+'Desglose Mensual'!G103+'Desglose Mensual'!G161</f>
        <v>161634.45771665097</v>
      </c>
      <c r="H45" s="5">
        <f>+'Desglose Mensual'!H45+'Desglose Mensual'!H103+'Desglose Mensual'!H161</f>
        <v>92854.69013704619</v>
      </c>
      <c r="I45" s="5">
        <f>+'Desglose Mensual'!I45+'Desglose Mensual'!I103+'Desglose Mensual'!I161</f>
        <v>26427.691928595832</v>
      </c>
      <c r="J45" s="5">
        <f>+'Desglose Mensual'!J45+'Desglose Mensual'!J103+'Desglose Mensual'!J161</f>
        <v>830782.1440649298</v>
      </c>
      <c r="K45" s="11">
        <f t="shared" si="0"/>
        <v>6254022.172379132</v>
      </c>
    </row>
    <row r="46" spans="2:11" ht="15">
      <c r="B46" s="4" t="s">
        <v>47</v>
      </c>
      <c r="C46" s="28">
        <f>+'Desglose Mensual'!C46+'Desglose Mensual'!C104+'Desglose Mensual'!C162</f>
        <v>4338177.539293442</v>
      </c>
      <c r="D46" s="5">
        <f>+'Desglose Mensual'!D46+'Desglose Mensual'!D104+'Desglose Mensual'!D162</f>
        <v>608674.1412679298</v>
      </c>
      <c r="E46" s="5">
        <f>+'Desglose Mensual'!E46+'Desglose Mensual'!E104+'Desglose Mensual'!E162</f>
        <v>162137.9169772245</v>
      </c>
      <c r="F46" s="5">
        <f>+'Desglose Mensual'!F46+'Desglose Mensual'!F104+'Desglose Mensual'!F162</f>
        <v>219368.6029310877</v>
      </c>
      <c r="G46" s="5">
        <f>+'Desglose Mensual'!G46+'Desglose Mensual'!G104+'Desglose Mensual'!G162</f>
        <v>174857.0160398494</v>
      </c>
      <c r="H46" s="5">
        <f>+'Desglose Mensual'!H46+'Desglose Mensual'!H104+'Desglose Mensual'!H162</f>
        <v>100450.6976546507</v>
      </c>
      <c r="I46" s="5">
        <f>+'Desglose Mensual'!I46+'Desglose Mensual'!I104+'Desglose Mensual'!I162</f>
        <v>28589.617688794555</v>
      </c>
      <c r="J46" s="5">
        <f>+'Desglose Mensual'!J46+'Desglose Mensual'!J104+'Desglose Mensual'!J162</f>
        <v>58240.7612363356</v>
      </c>
      <c r="K46" s="11">
        <f t="shared" si="0"/>
        <v>5690496.293089314</v>
      </c>
    </row>
    <row r="47" spans="2:11" ht="15">
      <c r="B47" s="4" t="s">
        <v>48</v>
      </c>
      <c r="C47" s="28">
        <f>+'Desglose Mensual'!C47+'Desglose Mensual'!C105+'Desglose Mensual'!C163</f>
        <v>13643824.659255104</v>
      </c>
      <c r="D47" s="5">
        <f>+'Desglose Mensual'!D47+'Desglose Mensual'!D105+'Desglose Mensual'!D163</f>
        <v>1816091.2094363985</v>
      </c>
      <c r="E47" s="5">
        <f>+'Desglose Mensual'!E47+'Desglose Mensual'!E105+'Desglose Mensual'!E163</f>
        <v>483768.28548241215</v>
      </c>
      <c r="F47" s="5">
        <f>+'Desglose Mensual'!F47+'Desglose Mensual'!F105+'Desglose Mensual'!F163</f>
        <v>654526.5592844117</v>
      </c>
      <c r="G47" s="5">
        <f>+'Desglose Mensual'!G47+'Desglose Mensual'!G105+'Desglose Mensual'!G163</f>
        <v>521718.0560303547</v>
      </c>
      <c r="H47" s="5">
        <f>+'Desglose Mensual'!H47+'Desglose Mensual'!H105+'Desglose Mensual'!H163</f>
        <v>299713.12501028774</v>
      </c>
      <c r="I47" s="5">
        <f>+'Desglose Mensual'!I47+'Desglose Mensual'!I105+'Desglose Mensual'!I163</f>
        <v>85302.3807740702</v>
      </c>
      <c r="J47" s="5">
        <f>+'Desglose Mensual'!J47+'Desglose Mensual'!J105+'Desglose Mensual'!J163</f>
        <v>2681569.019116604</v>
      </c>
      <c r="K47" s="11">
        <f t="shared" si="0"/>
        <v>20186513.294389643</v>
      </c>
    </row>
    <row r="48" spans="2:11" ht="15">
      <c r="B48" s="4" t="s">
        <v>49</v>
      </c>
      <c r="C48" s="28">
        <f>+'Desglose Mensual'!C48+'Desglose Mensual'!C106+'Desglose Mensual'!C164</f>
        <v>11740246.503190178</v>
      </c>
      <c r="D48" s="5">
        <f>+'Desglose Mensual'!D48+'Desglose Mensual'!D106+'Desglose Mensual'!D164</f>
        <v>1562711.276502291</v>
      </c>
      <c r="E48" s="5">
        <f>+'Desglose Mensual'!E48+'Desglose Mensual'!E106+'Desglose Mensual'!E164</f>
        <v>416273.2306667337</v>
      </c>
      <c r="F48" s="5">
        <f>+'Desglose Mensual'!F48+'Desglose Mensual'!F106+'Desglose Mensual'!F164</f>
        <v>563207.414720883</v>
      </c>
      <c r="G48" s="5">
        <f>+'Desglose Mensual'!G48+'Desglose Mensual'!G106+'Desglose Mensual'!G164</f>
        <v>448928.27247729816</v>
      </c>
      <c r="H48" s="5">
        <f>+'Desglose Mensual'!H48+'Desglose Mensual'!H106+'Desglose Mensual'!H164</f>
        <v>257897.3334244974</v>
      </c>
      <c r="I48" s="5">
        <f>+'Desglose Mensual'!I48+'Desglose Mensual'!I106+'Desglose Mensual'!I164</f>
        <v>73401.04486795061</v>
      </c>
      <c r="J48" s="5">
        <f>+'Desglose Mensual'!J48+'Desglose Mensual'!J106+'Desglose Mensual'!J164</f>
        <v>2307438.636592361</v>
      </c>
      <c r="K48" s="11">
        <f t="shared" si="0"/>
        <v>17370103.712442197</v>
      </c>
    </row>
    <row r="49" spans="2:11" ht="15">
      <c r="B49" s="4" t="s">
        <v>50</v>
      </c>
      <c r="C49" s="28">
        <f>+'Desglose Mensual'!C49+'Desglose Mensual'!C107+'Desglose Mensual'!C165</f>
        <v>89359069.61101574</v>
      </c>
      <c r="D49" s="5">
        <f>+'Desglose Mensual'!D49+'Desglose Mensual'!D107+'Desglose Mensual'!D165</f>
        <v>12661681.574168086</v>
      </c>
      <c r="E49" s="5">
        <f>+'Desglose Mensual'!E49+'Desglose Mensual'!E107+'Desglose Mensual'!E165</f>
        <v>3372804.1601833766</v>
      </c>
      <c r="F49" s="5">
        <f>+'Desglose Mensual'!F49+'Desglose Mensual'!F107+'Desglose Mensual'!F165</f>
        <v>4563320.846680915</v>
      </c>
      <c r="G49" s="5">
        <f>+'Desglose Mensual'!G49+'Desglose Mensual'!G107+'Desglose Mensual'!G165</f>
        <v>3637387.73836165</v>
      </c>
      <c r="H49" s="5">
        <f>+'Desglose Mensual'!H49+'Desglose Mensual'!H107+'Desglose Mensual'!H165</f>
        <v>2089582.3583975104</v>
      </c>
      <c r="I49" s="5">
        <f>+'Desglose Mensual'!I49+'Desglose Mensual'!I107+'Desglose Mensual'!I165</f>
        <v>594723.2040261356</v>
      </c>
      <c r="J49" s="5">
        <f>+'Desglose Mensual'!J49+'Desglose Mensual'!J107+'Desglose Mensual'!J165</f>
        <v>1211528.3423664104</v>
      </c>
      <c r="K49" s="11">
        <f t="shared" si="0"/>
        <v>117490097.83519982</v>
      </c>
    </row>
    <row r="50" spans="2:11" ht="15">
      <c r="B50" s="4" t="s">
        <v>51</v>
      </c>
      <c r="C50" s="28">
        <f>+'Desglose Mensual'!C50+'Desglose Mensual'!C108+'Desglose Mensual'!C166</f>
        <v>110604229.99989909</v>
      </c>
      <c r="D50" s="5">
        <f>+'Desglose Mensual'!D50+'Desglose Mensual'!D108+'Desglose Mensual'!D166</f>
        <v>14792100.456471963</v>
      </c>
      <c r="E50" s="5">
        <f>+'Desglose Mensual'!E50+'Desglose Mensual'!E108+'Desglose Mensual'!E166</f>
        <v>3940302.6892750664</v>
      </c>
      <c r="F50" s="5">
        <f>+'Desglose Mensual'!F50+'Desglose Mensual'!F108+'Desglose Mensual'!F166</f>
        <v>5331132.360564977</v>
      </c>
      <c r="G50" s="5">
        <f>+'Desglose Mensual'!G50+'Desglose Mensual'!G108+'Desglose Mensual'!G166</f>
        <v>4249404.355165204</v>
      </c>
      <c r="H50" s="5">
        <f>+'Desglose Mensual'!H50+'Desglose Mensual'!H108+'Desglose Mensual'!H166</f>
        <v>2441169.6010858193</v>
      </c>
      <c r="I50" s="5">
        <f>+'Desglose Mensual'!I50+'Desglose Mensual'!I108+'Desglose Mensual'!I166</f>
        <v>694789.655403846</v>
      </c>
      <c r="J50" s="5">
        <f>+'Desglose Mensual'!J50+'Desglose Mensual'!J108+'Desglose Mensual'!J166</f>
        <v>1415376.6891997023</v>
      </c>
      <c r="K50" s="11">
        <f t="shared" si="0"/>
        <v>143468505.8070657</v>
      </c>
    </row>
    <row r="51" spans="2:11" ht="15">
      <c r="B51" s="4" t="s">
        <v>52</v>
      </c>
      <c r="C51" s="28">
        <f>+'Desglose Mensual'!C51+'Desglose Mensual'!C109+'Desglose Mensual'!C167</f>
        <v>51826659.0349603</v>
      </c>
      <c r="D51" s="5">
        <f>+'Desglose Mensual'!D51+'Desglose Mensual'!D109+'Desglose Mensual'!D167</f>
        <v>7344307.185776422</v>
      </c>
      <c r="E51" s="5">
        <f>+'Desglose Mensual'!E51+'Desglose Mensual'!E109+'Desglose Mensual'!E167</f>
        <v>1956368.092559531</v>
      </c>
      <c r="F51" s="5">
        <f>+'Desglose Mensual'!F51+'Desglose Mensual'!F109+'Desglose Mensual'!F167</f>
        <v>2646917.7801514873</v>
      </c>
      <c r="G51" s="5">
        <f>+'Desglose Mensual'!G51+'Desglose Mensual'!G109+'Desglose Mensual'!G167</f>
        <v>2109837.6821294934</v>
      </c>
      <c r="H51" s="5">
        <f>+'Desglose Mensual'!H51+'Desglose Mensual'!H109+'Desglose Mensual'!H167</f>
        <v>1212045.5438841498</v>
      </c>
      <c r="I51" s="5">
        <f>+'Desglose Mensual'!I51+'Desglose Mensual'!I109+'Desglose Mensual'!I167</f>
        <v>344964.44056753226</v>
      </c>
      <c r="J51" s="5">
        <f>+'Desglose Mensual'!J51+'Desglose Mensual'!J109+'Desglose Mensual'!J167</f>
        <v>702737.3306217458</v>
      </c>
      <c r="K51" s="11">
        <f t="shared" si="0"/>
        <v>68143837.09065066</v>
      </c>
    </row>
    <row r="52" spans="2:11" ht="15">
      <c r="B52" s="4" t="s">
        <v>53</v>
      </c>
      <c r="C52" s="28">
        <f>+'Desglose Mensual'!C52+'Desglose Mensual'!C110+'Desglose Mensual'!C168</f>
        <v>12651167.49434165</v>
      </c>
      <c r="D52" s="5">
        <f>+'Desglose Mensual'!D52+'Desglose Mensual'!D110+'Desglose Mensual'!D168</f>
        <v>1711455.241006929</v>
      </c>
      <c r="E52" s="5">
        <f>+'Desglose Mensual'!E52+'Desglose Mensual'!E110+'Desglose Mensual'!E168</f>
        <v>455895.47668079624</v>
      </c>
      <c r="F52" s="5">
        <f>+'Desglose Mensual'!F52+'Desglose Mensual'!F110+'Desglose Mensual'!F168</f>
        <v>616815.3363911591</v>
      </c>
      <c r="G52" s="5">
        <f>+'Desglose Mensual'!G52+'Desglose Mensual'!G110+'Desglose Mensual'!G168</f>
        <v>491658.73205134715</v>
      </c>
      <c r="H52" s="5">
        <f>+'Desglose Mensual'!H52+'Desglose Mensual'!H110+'Desglose Mensual'!H168</f>
        <v>282444.8441422765</v>
      </c>
      <c r="I52" s="5">
        <f>+'Desglose Mensual'!I52+'Desglose Mensual'!I110+'Desglose Mensual'!I168</f>
        <v>80387.59611168303</v>
      </c>
      <c r="J52" s="5">
        <f>+'Desglose Mensual'!J52+'Desglose Mensual'!J110+'Desglose Mensual'!J168</f>
        <v>2527067.9649798227</v>
      </c>
      <c r="K52" s="11">
        <f t="shared" si="0"/>
        <v>18816892.68570566</v>
      </c>
    </row>
    <row r="53" spans="2:11" ht="15">
      <c r="B53" s="4" t="s">
        <v>54</v>
      </c>
      <c r="C53" s="28">
        <f>+'Desglose Mensual'!C53+'Desglose Mensual'!C111+'Desglose Mensual'!C169</f>
        <v>3537551.009293731</v>
      </c>
      <c r="D53" s="5">
        <f>+'Desglose Mensual'!D53+'Desglose Mensual'!D111+'Desglose Mensual'!D169</f>
        <v>470873.5147334479</v>
      </c>
      <c r="E53" s="5">
        <f>+'Desglose Mensual'!E53+'Desglose Mensual'!E111+'Desglose Mensual'!E169</f>
        <v>125430.74473245781</v>
      </c>
      <c r="F53" s="5">
        <f>+'Desglose Mensual'!F53+'Desglose Mensual'!F111+'Desglose Mensual'!F169</f>
        <v>169704.7041774335</v>
      </c>
      <c r="G53" s="5">
        <f>+'Desglose Mensual'!G53+'Desglose Mensual'!G111+'Desglose Mensual'!G169</f>
        <v>135270.306615907</v>
      </c>
      <c r="H53" s="5">
        <f>+'Desglose Mensual'!H53+'Desglose Mensual'!H111+'Desglose Mensual'!H169</f>
        <v>77709.1876509531</v>
      </c>
      <c r="I53" s="5">
        <f>+'Desglose Mensual'!I53+'Desglose Mensual'!I111+'Desglose Mensual'!I169</f>
        <v>22117.078504378947</v>
      </c>
      <c r="J53" s="5">
        <f>+'Desglose Mensual'!J53+'Desglose Mensual'!J111+'Desglose Mensual'!J169</f>
        <v>695273.3589922152</v>
      </c>
      <c r="K53" s="11">
        <f t="shared" si="0"/>
        <v>5233929.904700524</v>
      </c>
    </row>
    <row r="54" spans="2:11" ht="15.75" thickBot="1">
      <c r="B54" s="23" t="s">
        <v>55</v>
      </c>
      <c r="C54" s="29">
        <f>+'Desglose Mensual'!C54+'Desglose Mensual'!C112+'Desglose Mensual'!C170</f>
        <v>4876377.613110865</v>
      </c>
      <c r="D54" s="22">
        <f>+'Desglose Mensual'!D54+'Desglose Mensual'!D112+'Desglose Mensual'!D170</f>
        <v>649080.9193335838</v>
      </c>
      <c r="E54" s="22">
        <f>+'Desglose Mensual'!E54+'Desglose Mensual'!E112+'Desglose Mensual'!E170</f>
        <v>172901.42799755267</v>
      </c>
      <c r="F54" s="22">
        <f>+'Desglose Mensual'!F54+'Desglose Mensual'!F112+'Desglose Mensual'!F170</f>
        <v>233931.36788565677</v>
      </c>
      <c r="G54" s="22">
        <f>+'Desglose Mensual'!G54+'Desglose Mensual'!G112+'Desglose Mensual'!G170</f>
        <v>186464.88330627664</v>
      </c>
      <c r="H54" s="22">
        <f>+'Desglose Mensual'!H54+'Desglose Mensual'!H112+'Desglose Mensual'!H170</f>
        <v>107119.10817430333</v>
      </c>
      <c r="I54" s="22">
        <f>+'Desglose Mensual'!I54+'Desglose Mensual'!I112+'Desglose Mensual'!I170</f>
        <v>30487.536884978228</v>
      </c>
      <c r="J54" s="22">
        <f>+'Desglose Mensual'!J54+'Desglose Mensual'!J112+'Desglose Mensual'!J170</f>
        <v>958408.0689272606</v>
      </c>
      <c r="K54" s="11">
        <f t="shared" si="0"/>
        <v>7214770.925620478</v>
      </c>
    </row>
    <row r="55" spans="2:11" ht="15.75" thickBot="1">
      <c r="B55" s="24" t="s">
        <v>4</v>
      </c>
      <c r="C55" s="30">
        <f>SUM(C4:C54)</f>
        <v>1122531012.9746783</v>
      </c>
      <c r="D55" s="15">
        <f aca="true" t="shared" si="1" ref="D55:K55">SUM(D4:D54)</f>
        <v>159654322.0069014</v>
      </c>
      <c r="E55" s="15">
        <f t="shared" si="1"/>
        <v>42528534.48429213</v>
      </c>
      <c r="F55" s="15">
        <f t="shared" si="1"/>
        <v>57540058.29392921</v>
      </c>
      <c r="G55" s="15">
        <f t="shared" si="1"/>
        <v>45864735.25200001</v>
      </c>
      <c r="H55" s="15">
        <f t="shared" si="1"/>
        <v>26348068.600000005</v>
      </c>
      <c r="I55" s="15">
        <f t="shared" si="1"/>
        <v>7499014.200000001</v>
      </c>
      <c r="J55" s="15">
        <f t="shared" si="1"/>
        <v>76557006.55107054</v>
      </c>
      <c r="K55" s="15">
        <f t="shared" si="1"/>
        <v>1538522752.362872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1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3.421875" style="0" customWidth="1"/>
    <col min="2" max="2" width="24.140625" style="2" customWidth="1"/>
    <col min="3" max="3" width="15.8515625" style="31" customWidth="1"/>
    <col min="4" max="4" width="12.57421875" style="7" bestFit="1" customWidth="1"/>
    <col min="5" max="5" width="19.140625" style="7" bestFit="1" customWidth="1"/>
    <col min="6" max="6" width="12.57421875" style="7" bestFit="1" customWidth="1"/>
    <col min="7" max="8" width="18.28125" style="7" bestFit="1" customWidth="1"/>
    <col min="9" max="9" width="11.57421875" style="7" bestFit="1" customWidth="1"/>
    <col min="10" max="10" width="12.57421875" style="7" bestFit="1" customWidth="1"/>
    <col min="11" max="11" width="14.140625" style="7" bestFit="1" customWidth="1"/>
  </cols>
  <sheetData>
    <row r="1" ht="15">
      <c r="B1" s="18" t="s">
        <v>68</v>
      </c>
    </row>
    <row r="2" spans="2:11" ht="15.75" thickBot="1">
      <c r="B2" s="33" t="s">
        <v>62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63.75" thickBot="1">
      <c r="B3" s="17" t="s">
        <v>0</v>
      </c>
      <c r="C3" s="26" t="s">
        <v>66</v>
      </c>
      <c r="D3" s="20" t="s">
        <v>2</v>
      </c>
      <c r="E3" s="20" t="s">
        <v>56</v>
      </c>
      <c r="F3" s="20" t="s">
        <v>57</v>
      </c>
      <c r="G3" s="20" t="s">
        <v>59</v>
      </c>
      <c r="H3" s="20" t="s">
        <v>58</v>
      </c>
      <c r="I3" s="20" t="s">
        <v>61</v>
      </c>
      <c r="J3" s="20" t="s">
        <v>60</v>
      </c>
      <c r="K3" s="21" t="s">
        <v>3</v>
      </c>
    </row>
    <row r="4" spans="2:11" ht="15">
      <c r="B4" s="8" t="s">
        <v>5</v>
      </c>
      <c r="C4" s="27">
        <v>563543.586507289</v>
      </c>
      <c r="D4" s="9">
        <v>78094.28429298873</v>
      </c>
      <c r="E4" s="9">
        <v>17369.9264019815</v>
      </c>
      <c r="F4" s="9">
        <v>42519.40299338733</v>
      </c>
      <c r="G4" s="9">
        <v>18938.530011366467</v>
      </c>
      <c r="H4" s="10">
        <v>12209.617650864737</v>
      </c>
      <c r="I4" s="10">
        <v>3818.3708543510447</v>
      </c>
      <c r="J4" s="10">
        <v>23335.550792678532</v>
      </c>
      <c r="K4" s="11">
        <f aca="true" t="shared" si="0" ref="K4:K35">SUM(C4:J4)</f>
        <v>759829.2695049073</v>
      </c>
    </row>
    <row r="5" spans="2:11" ht="15">
      <c r="B5" s="3" t="s">
        <v>6</v>
      </c>
      <c r="C5" s="28">
        <v>1105069.9378224174</v>
      </c>
      <c r="D5" s="5">
        <v>153137.48209398356</v>
      </c>
      <c r="E5" s="5">
        <v>34061.222500966905</v>
      </c>
      <c r="F5" s="5">
        <v>83377.60405253252</v>
      </c>
      <c r="G5" s="5">
        <v>37137.14552554496</v>
      </c>
      <c r="H5" s="6">
        <v>23942.21448229022</v>
      </c>
      <c r="I5" s="6">
        <v>7487.560755952394</v>
      </c>
      <c r="J5" s="6">
        <v>45759.39870656942</v>
      </c>
      <c r="K5" s="11">
        <f t="shared" si="0"/>
        <v>1489972.5659402572</v>
      </c>
    </row>
    <row r="6" spans="2:11" ht="15">
      <c r="B6" s="3" t="s">
        <v>7</v>
      </c>
      <c r="C6" s="28">
        <v>1070656.4549520758</v>
      </c>
      <c r="D6" s="5">
        <v>148368.5584842858</v>
      </c>
      <c r="E6" s="5">
        <v>33000.506561675575</v>
      </c>
      <c r="F6" s="5">
        <v>80781.10436448015</v>
      </c>
      <c r="G6" s="5">
        <v>35980.64087578939</v>
      </c>
      <c r="H6" s="6">
        <v>23196.619149574955</v>
      </c>
      <c r="I6" s="6">
        <v>7254.387239058645</v>
      </c>
      <c r="J6" s="6">
        <v>44334.38456977302</v>
      </c>
      <c r="K6" s="11">
        <f t="shared" si="0"/>
        <v>1443572.6561967134</v>
      </c>
    </row>
    <row r="7" spans="2:11" ht="15">
      <c r="B7" s="3" t="s">
        <v>8</v>
      </c>
      <c r="C7" s="28">
        <v>2950504.655452306</v>
      </c>
      <c r="D7" s="5">
        <v>408872.6318380324</v>
      </c>
      <c r="E7" s="5">
        <v>90942.47533104959</v>
      </c>
      <c r="F7" s="5">
        <v>222615.78249266333</v>
      </c>
      <c r="G7" s="5">
        <v>99155.10051721125</v>
      </c>
      <c r="H7" s="6">
        <v>63925.01766090653</v>
      </c>
      <c r="I7" s="6">
        <v>19991.569865661917</v>
      </c>
      <c r="J7" s="6">
        <v>122176.26621938538</v>
      </c>
      <c r="K7" s="11">
        <f t="shared" si="0"/>
        <v>3978183.499377216</v>
      </c>
    </row>
    <row r="8" spans="2:11" ht="15">
      <c r="B8" s="3" t="s">
        <v>9</v>
      </c>
      <c r="C8" s="28">
        <v>4069944.6777594346</v>
      </c>
      <c r="D8" s="5">
        <v>564001.4797995943</v>
      </c>
      <c r="E8" s="5">
        <v>125446.62241827023</v>
      </c>
      <c r="F8" s="5">
        <v>307077.61042402894</v>
      </c>
      <c r="G8" s="5">
        <v>136775.16925010967</v>
      </c>
      <c r="H8" s="6">
        <v>88178.57139249309</v>
      </c>
      <c r="I8" s="6">
        <v>27576.49720174178</v>
      </c>
      <c r="J8" s="6">
        <v>168530.7100021775</v>
      </c>
      <c r="K8" s="11">
        <f t="shared" si="0"/>
        <v>5487531.33824785</v>
      </c>
    </row>
    <row r="9" spans="2:11" ht="15">
      <c r="B9" s="3" t="s">
        <v>10</v>
      </c>
      <c r="C9" s="28">
        <v>25870080.10764845</v>
      </c>
      <c r="D9" s="5">
        <v>3585002.8977003703</v>
      </c>
      <c r="E9" s="5">
        <v>797385.3278470539</v>
      </c>
      <c r="F9" s="5">
        <v>1951899.3524276232</v>
      </c>
      <c r="G9" s="5">
        <v>869393.7793732975</v>
      </c>
      <c r="H9" s="6">
        <v>560495.7527230128</v>
      </c>
      <c r="I9" s="6">
        <v>175286.4591982965</v>
      </c>
      <c r="J9" s="6">
        <v>1071243.791636842</v>
      </c>
      <c r="K9" s="11">
        <f t="shared" si="0"/>
        <v>34880787.468554944</v>
      </c>
    </row>
    <row r="10" spans="2:11" ht="15">
      <c r="B10" s="3" t="s">
        <v>11</v>
      </c>
      <c r="C10" s="28">
        <v>4464346.20445724</v>
      </c>
      <c r="D10" s="5">
        <v>618656.5334440188</v>
      </c>
      <c r="E10" s="5">
        <v>137603.1364051106</v>
      </c>
      <c r="F10" s="5">
        <v>336835.23318184615</v>
      </c>
      <c r="G10" s="5">
        <v>150029.48591475072</v>
      </c>
      <c r="H10" s="6">
        <v>96723.59250034177</v>
      </c>
      <c r="I10" s="6">
        <v>30248.821633269985</v>
      </c>
      <c r="J10" s="6">
        <v>184862.32494612216</v>
      </c>
      <c r="K10" s="11">
        <f t="shared" si="0"/>
        <v>6019305.332482701</v>
      </c>
    </row>
    <row r="11" spans="2:11" ht="15">
      <c r="B11" s="3" t="s">
        <v>12</v>
      </c>
      <c r="C11" s="28">
        <v>736948.7570320461</v>
      </c>
      <c r="D11" s="5">
        <v>102124.28482722321</v>
      </c>
      <c r="E11" s="5">
        <v>22714.739335451242</v>
      </c>
      <c r="F11" s="5">
        <v>55602.83523041419</v>
      </c>
      <c r="G11" s="5">
        <v>24766.010094074772</v>
      </c>
      <c r="H11" s="6">
        <v>15966.577860299929</v>
      </c>
      <c r="I11" s="6">
        <v>4993.302598724541</v>
      </c>
      <c r="J11" s="6">
        <v>30516.016086539552</v>
      </c>
      <c r="K11" s="11">
        <f t="shared" si="0"/>
        <v>993632.5230647735</v>
      </c>
    </row>
    <row r="12" spans="2:11" ht="15">
      <c r="B12" s="3" t="s">
        <v>13</v>
      </c>
      <c r="C12" s="28">
        <v>7344736.050613818</v>
      </c>
      <c r="D12" s="5">
        <v>1017812.8523270487</v>
      </c>
      <c r="E12" s="5">
        <v>226384.48506146236</v>
      </c>
      <c r="F12" s="5">
        <v>554160.8484121569</v>
      </c>
      <c r="G12" s="5">
        <v>246828.29766942235</v>
      </c>
      <c r="H12" s="6">
        <v>159129.51734631645</v>
      </c>
      <c r="I12" s="6">
        <v>49765.31849538219</v>
      </c>
      <c r="J12" s="6">
        <v>304135.23509365506</v>
      </c>
      <c r="K12" s="11">
        <f t="shared" si="0"/>
        <v>9902952.60501926</v>
      </c>
    </row>
    <row r="13" spans="2:11" ht="15">
      <c r="B13" s="3" t="s">
        <v>14</v>
      </c>
      <c r="C13" s="28">
        <v>1021361.015290021</v>
      </c>
      <c r="D13" s="5">
        <v>141537.33518321716</v>
      </c>
      <c r="E13" s="5">
        <v>31481.088757295798</v>
      </c>
      <c r="F13" s="5">
        <v>77061.75999625176</v>
      </c>
      <c r="G13" s="5">
        <v>34324.0109614123</v>
      </c>
      <c r="H13" s="6">
        <v>22128.594449062857</v>
      </c>
      <c r="I13" s="6">
        <v>6920.378877390286</v>
      </c>
      <c r="J13" s="6">
        <v>42293.129441290745</v>
      </c>
      <c r="K13" s="11">
        <f t="shared" si="0"/>
        <v>1377107.3129559415</v>
      </c>
    </row>
    <row r="14" spans="2:11" ht="15">
      <c r="B14" s="3" t="s">
        <v>15</v>
      </c>
      <c r="C14" s="28">
        <v>1476912.5579146189</v>
      </c>
      <c r="D14" s="5">
        <v>204666.38594631158</v>
      </c>
      <c r="E14" s="5">
        <v>45522.41041750789</v>
      </c>
      <c r="F14" s="5">
        <v>111433.15573010067</v>
      </c>
      <c r="G14" s="5">
        <v>49633.34420250429</v>
      </c>
      <c r="H14" s="6">
        <v>31998.47903098243</v>
      </c>
      <c r="I14" s="6">
        <v>10007.034061939927</v>
      </c>
      <c r="J14" s="6">
        <v>61156.880916992915</v>
      </c>
      <c r="K14" s="11">
        <f t="shared" si="0"/>
        <v>1991330.2482209583</v>
      </c>
    </row>
    <row r="15" spans="2:11" ht="15">
      <c r="B15" s="3" t="s">
        <v>16</v>
      </c>
      <c r="C15" s="28">
        <v>3727693.795547741</v>
      </c>
      <c r="D15" s="5">
        <v>516573.3157056347</v>
      </c>
      <c r="E15" s="5">
        <v>114897.53131446532</v>
      </c>
      <c r="F15" s="5">
        <v>281254.7574379927</v>
      </c>
      <c r="G15" s="5">
        <v>125273.43493998285</v>
      </c>
      <c r="H15" s="6">
        <v>80763.4352565735</v>
      </c>
      <c r="I15" s="6">
        <v>25257.526983994194</v>
      </c>
      <c r="J15" s="6">
        <v>154358.5802203639</v>
      </c>
      <c r="K15" s="11">
        <f t="shared" si="0"/>
        <v>5026072.377406749</v>
      </c>
    </row>
    <row r="16" spans="2:11" ht="15">
      <c r="B16" s="3" t="s">
        <v>17</v>
      </c>
      <c r="C16" s="28">
        <v>1895624.6689725341</v>
      </c>
      <c r="D16" s="5">
        <v>262690.33195647766</v>
      </c>
      <c r="E16" s="5">
        <v>58428.241886144824</v>
      </c>
      <c r="F16" s="5">
        <v>143025.0137771857</v>
      </c>
      <c r="G16" s="5">
        <v>63704.64599930039</v>
      </c>
      <c r="H16" s="6">
        <v>41070.20818238398</v>
      </c>
      <c r="I16" s="6">
        <v>12844.078364291618</v>
      </c>
      <c r="J16" s="6">
        <v>78495.1631174155</v>
      </c>
      <c r="K16" s="11">
        <f t="shared" si="0"/>
        <v>2555882.3522557337</v>
      </c>
    </row>
    <row r="17" spans="2:11" ht="15">
      <c r="B17" s="3" t="s">
        <v>18</v>
      </c>
      <c r="C17" s="28">
        <v>9675531.423465239</v>
      </c>
      <c r="D17" s="5">
        <v>1340807.9157690266</v>
      </c>
      <c r="E17" s="5">
        <v>298225.85643688584</v>
      </c>
      <c r="F17" s="5">
        <v>730019.5222152174</v>
      </c>
      <c r="G17" s="5">
        <v>325157.3553962284</v>
      </c>
      <c r="H17" s="6">
        <v>209628.043114833</v>
      </c>
      <c r="I17" s="6">
        <v>65557.95873162599</v>
      </c>
      <c r="J17" s="6">
        <v>400650.2076934026</v>
      </c>
      <c r="K17" s="11">
        <f t="shared" si="0"/>
        <v>13045578.282822458</v>
      </c>
    </row>
    <row r="18" spans="2:11" ht="15">
      <c r="B18" s="3" t="s">
        <v>19</v>
      </c>
      <c r="C18" s="28">
        <v>1211020.5364697163</v>
      </c>
      <c r="D18" s="5">
        <v>167819.81788819545</v>
      </c>
      <c r="E18" s="5">
        <v>37326.904419477505</v>
      </c>
      <c r="F18" s="5">
        <v>91371.58412636461</v>
      </c>
      <c r="G18" s="5">
        <v>40697.737182066565</v>
      </c>
      <c r="H18" s="6">
        <v>26237.718025115144</v>
      </c>
      <c r="I18" s="6">
        <v>8205.444319108976</v>
      </c>
      <c r="J18" s="6">
        <v>50146.66463496405</v>
      </c>
      <c r="K18" s="11">
        <f t="shared" si="0"/>
        <v>1632826.4070650085</v>
      </c>
    </row>
    <row r="19" spans="2:11" ht="15">
      <c r="B19" s="3" t="s">
        <v>20</v>
      </c>
      <c r="C19" s="28">
        <v>921939.2163837515</v>
      </c>
      <c r="D19" s="5">
        <v>127759.7420837593</v>
      </c>
      <c r="E19" s="5">
        <v>28416.6419760668</v>
      </c>
      <c r="F19" s="5">
        <v>69560.37831924013</v>
      </c>
      <c r="G19" s="5">
        <v>30982.827124967247</v>
      </c>
      <c r="H19" s="6">
        <v>19974.542517906662</v>
      </c>
      <c r="I19" s="6">
        <v>6246.732138575097</v>
      </c>
      <c r="J19" s="6">
        <v>38176.21196795753</v>
      </c>
      <c r="K19" s="11">
        <f t="shared" si="0"/>
        <v>1243056.2925122243</v>
      </c>
    </row>
    <row r="20" spans="2:11" ht="15">
      <c r="B20" s="3" t="s">
        <v>21</v>
      </c>
      <c r="C20" s="28">
        <v>7976576.829539401</v>
      </c>
      <c r="D20" s="5">
        <v>1105371.5693433052</v>
      </c>
      <c r="E20" s="5">
        <v>245859.51430583492</v>
      </c>
      <c r="F20" s="5">
        <v>601833.279347444</v>
      </c>
      <c r="G20" s="5">
        <v>268062.03333883284</v>
      </c>
      <c r="H20" s="6">
        <v>172818.84770445043</v>
      </c>
      <c r="I20" s="6">
        <v>54046.44682796185</v>
      </c>
      <c r="J20" s="6">
        <v>330298.8769884827</v>
      </c>
      <c r="K20" s="11">
        <f t="shared" si="0"/>
        <v>10754867.397395713</v>
      </c>
    </row>
    <row r="21" spans="2:11" ht="15">
      <c r="B21" s="3" t="s">
        <v>22</v>
      </c>
      <c r="C21" s="28">
        <v>8213697.5552610075</v>
      </c>
      <c r="D21" s="5">
        <v>1138231.0922083096</v>
      </c>
      <c r="E21" s="5">
        <v>253168.2117212308</v>
      </c>
      <c r="F21" s="5">
        <v>619724.0546777581</v>
      </c>
      <c r="G21" s="5">
        <v>276030.7478942199</v>
      </c>
      <c r="H21" s="6">
        <v>177956.25582597632</v>
      </c>
      <c r="I21" s="6">
        <v>55653.09250672735</v>
      </c>
      <c r="J21" s="6">
        <v>340117.7142027747</v>
      </c>
      <c r="K21" s="11">
        <f t="shared" si="0"/>
        <v>11074578.724298004</v>
      </c>
    </row>
    <row r="22" spans="2:11" ht="15">
      <c r="B22" s="3" t="s">
        <v>23</v>
      </c>
      <c r="C22" s="28">
        <v>1555523.5297970874</v>
      </c>
      <c r="D22" s="5">
        <v>215560.07320267113</v>
      </c>
      <c r="E22" s="5">
        <v>47945.4116345913</v>
      </c>
      <c r="F22" s="5">
        <v>117364.35905350017</v>
      </c>
      <c r="G22" s="5">
        <v>52275.15627501122</v>
      </c>
      <c r="H22" s="6">
        <v>33701.647930120285</v>
      </c>
      <c r="I22" s="6">
        <v>10539.67404055912</v>
      </c>
      <c r="J22" s="6">
        <v>64412.05118446865</v>
      </c>
      <c r="K22" s="11">
        <f t="shared" si="0"/>
        <v>2097321.903118009</v>
      </c>
    </row>
    <row r="23" spans="2:11" ht="15">
      <c r="B23" s="3" t="s">
        <v>24</v>
      </c>
      <c r="C23" s="28">
        <v>20661929.5135327</v>
      </c>
      <c r="D23" s="5">
        <v>2863272.0451528844</v>
      </c>
      <c r="E23" s="5">
        <v>636856.1431021633</v>
      </c>
      <c r="F23" s="5">
        <v>1558944.0260544908</v>
      </c>
      <c r="G23" s="5">
        <v>694367.8919495898</v>
      </c>
      <c r="H23" s="6">
        <v>447657.0496576646</v>
      </c>
      <c r="I23" s="6">
        <v>139997.88363860385</v>
      </c>
      <c r="J23" s="6">
        <v>855581.5684569939</v>
      </c>
      <c r="K23" s="11">
        <f t="shared" si="0"/>
        <v>27858606.121545088</v>
      </c>
    </row>
    <row r="24" spans="2:11" ht="15">
      <c r="B24" s="3" t="s">
        <v>25</v>
      </c>
      <c r="C24" s="28">
        <v>3141614.858894278</v>
      </c>
      <c r="D24" s="5">
        <v>435356.1460084048</v>
      </c>
      <c r="E24" s="5">
        <v>96833.00491551116</v>
      </c>
      <c r="F24" s="5">
        <v>237035.06070086692</v>
      </c>
      <c r="G24" s="5">
        <v>105577.57858283169</v>
      </c>
      <c r="H24" s="6">
        <v>68065.57141588262</v>
      </c>
      <c r="I24" s="6">
        <v>21286.46461429106</v>
      </c>
      <c r="J24" s="6">
        <v>130089.87213416332</v>
      </c>
      <c r="K24" s="11">
        <f t="shared" si="0"/>
        <v>4235858.55726623</v>
      </c>
    </row>
    <row r="25" spans="2:11" ht="15">
      <c r="B25" s="3" t="s">
        <v>26</v>
      </c>
      <c r="C25" s="28">
        <v>502101.8506432337</v>
      </c>
      <c r="D25" s="5">
        <v>69579.86144637153</v>
      </c>
      <c r="E25" s="5">
        <v>15476.127136900477</v>
      </c>
      <c r="F25" s="5">
        <v>37883.619727698024</v>
      </c>
      <c r="G25" s="5">
        <v>16873.709851095133</v>
      </c>
      <c r="H25" s="6">
        <v>10878.433833557936</v>
      </c>
      <c r="I25" s="6">
        <v>3402.063510817805</v>
      </c>
      <c r="J25" s="6">
        <v>20791.334546811533</v>
      </c>
      <c r="K25" s="11">
        <f t="shared" si="0"/>
        <v>676987.000696486</v>
      </c>
    </row>
    <row r="26" spans="2:11" ht="15">
      <c r="B26" s="3" t="s">
        <v>27</v>
      </c>
      <c r="C26" s="28">
        <v>2295127.36303806</v>
      </c>
      <c r="D26" s="5">
        <v>318052.29101900803</v>
      </c>
      <c r="E26" s="5">
        <v>70741.98754745182</v>
      </c>
      <c r="F26" s="5">
        <v>173167.51996946638</v>
      </c>
      <c r="G26" s="5">
        <v>77130.39325706616</v>
      </c>
      <c r="H26" s="6">
        <v>49725.75011705804</v>
      </c>
      <c r="I26" s="6">
        <v>15550.966491098106</v>
      </c>
      <c r="J26" s="6">
        <v>95038.01025894252</v>
      </c>
      <c r="K26" s="11">
        <f t="shared" si="0"/>
        <v>3094534.28169815</v>
      </c>
    </row>
    <row r="27" spans="2:11" ht="15">
      <c r="B27" s="3" t="s">
        <v>28</v>
      </c>
      <c r="C27" s="28">
        <v>2174025.7314799316</v>
      </c>
      <c r="D27" s="5">
        <v>301270.3677220725</v>
      </c>
      <c r="E27" s="5">
        <v>67009.3101154155</v>
      </c>
      <c r="F27" s="5">
        <v>164030.39340346266</v>
      </c>
      <c r="G27" s="5">
        <v>73060.63372364026</v>
      </c>
      <c r="H27" s="6">
        <v>47101.98745943526</v>
      </c>
      <c r="I27" s="6">
        <v>14730.424919111047</v>
      </c>
      <c r="J27" s="6">
        <v>90023.36127355407</v>
      </c>
      <c r="K27" s="11">
        <f t="shared" si="0"/>
        <v>2931252.2100966233</v>
      </c>
    </row>
    <row r="28" spans="2:11" ht="15">
      <c r="B28" s="3" t="s">
        <v>29</v>
      </c>
      <c r="C28" s="28">
        <v>35835603.53785922</v>
      </c>
      <c r="D28" s="6">
        <v>4965997.089668259</v>
      </c>
      <c r="E28" s="6">
        <v>1104549.516535313</v>
      </c>
      <c r="F28" s="6">
        <v>2703798.791822085</v>
      </c>
      <c r="G28" s="6">
        <v>1204296.6494986434</v>
      </c>
      <c r="H28" s="6">
        <v>776406.7020920261</v>
      </c>
      <c r="I28" s="6">
        <v>242809.30059927315</v>
      </c>
      <c r="J28" s="6">
        <v>1483902.162256598</v>
      </c>
      <c r="K28" s="11">
        <f t="shared" si="0"/>
        <v>48317363.75033141</v>
      </c>
    </row>
    <row r="29" spans="2:11" ht="15">
      <c r="B29" s="3" t="s">
        <v>30</v>
      </c>
      <c r="C29" s="28">
        <v>935564.0241704684</v>
      </c>
      <c r="D29" s="6">
        <v>129647.82960388839</v>
      </c>
      <c r="E29" s="6">
        <v>28836.595133484832</v>
      </c>
      <c r="F29" s="6">
        <v>70588.37101911512</v>
      </c>
      <c r="G29" s="6">
        <v>31440.704452197733</v>
      </c>
      <c r="H29" s="6">
        <v>20269.734757913084</v>
      </c>
      <c r="I29" s="6">
        <v>6339.0489889386545</v>
      </c>
      <c r="J29" s="6">
        <v>38740.39617972002</v>
      </c>
      <c r="K29" s="11">
        <f t="shared" si="0"/>
        <v>1261426.7043057263</v>
      </c>
    </row>
    <row r="30" spans="2:11" ht="15">
      <c r="B30" s="3" t="s">
        <v>31</v>
      </c>
      <c r="C30" s="28">
        <v>1611987.7389401074</v>
      </c>
      <c r="D30" s="6">
        <v>223384.7244040503</v>
      </c>
      <c r="E30" s="6">
        <v>49685.79016190094</v>
      </c>
      <c r="F30" s="6">
        <v>121624.58758016076</v>
      </c>
      <c r="G30" s="6">
        <v>54172.70092821318</v>
      </c>
      <c r="H30" s="6">
        <v>34924.98969303079</v>
      </c>
      <c r="I30" s="6">
        <v>10922.255433849276</v>
      </c>
      <c r="J30" s="6">
        <v>66750.1550187997</v>
      </c>
      <c r="K30" s="11">
        <f t="shared" si="0"/>
        <v>2173452.942160112</v>
      </c>
    </row>
    <row r="31" spans="2:11" ht="15">
      <c r="B31" s="3" t="s">
        <v>32</v>
      </c>
      <c r="C31" s="28">
        <v>852089.8345114316</v>
      </c>
      <c r="D31" s="6">
        <v>118080.21131412657</v>
      </c>
      <c r="E31" s="6">
        <v>26263.69648720814</v>
      </c>
      <c r="F31" s="6">
        <v>64290.23757453705</v>
      </c>
      <c r="G31" s="6">
        <v>28635.45835609702</v>
      </c>
      <c r="H31" s="6">
        <v>18461.20039809667</v>
      </c>
      <c r="I31" s="6">
        <v>5773.457576817215</v>
      </c>
      <c r="J31" s="6">
        <v>35283.846874033006</v>
      </c>
      <c r="K31" s="11">
        <f t="shared" si="0"/>
        <v>1148877.9430923474</v>
      </c>
    </row>
    <row r="32" spans="2:11" ht="15">
      <c r="B32" s="3" t="s">
        <v>33</v>
      </c>
      <c r="C32" s="28">
        <v>1290062.5802400133</v>
      </c>
      <c r="D32" s="6">
        <v>178773.24187364717</v>
      </c>
      <c r="E32" s="6">
        <v>39763.19242953455</v>
      </c>
      <c r="F32" s="6">
        <v>97335.3118538325</v>
      </c>
      <c r="G32" s="6">
        <v>43354.03592087609</v>
      </c>
      <c r="H32" s="6">
        <v>27950.22643774661</v>
      </c>
      <c r="I32" s="6">
        <v>8741.005087480771</v>
      </c>
      <c r="J32" s="6">
        <v>53419.684985689004</v>
      </c>
      <c r="K32" s="11">
        <f t="shared" si="0"/>
        <v>1739399.2788288202</v>
      </c>
    </row>
    <row r="33" spans="2:11" ht="15">
      <c r="B33" s="3" t="s">
        <v>34</v>
      </c>
      <c r="C33" s="28">
        <v>1171353.1821945854</v>
      </c>
      <c r="D33" s="6">
        <v>162322.82756467463</v>
      </c>
      <c r="E33" s="6">
        <v>36104.2500572999</v>
      </c>
      <c r="F33" s="6">
        <v>88378.67947357794</v>
      </c>
      <c r="G33" s="6">
        <v>39364.670144489064</v>
      </c>
      <c r="H33" s="6">
        <v>25378.293411799135</v>
      </c>
      <c r="I33" s="6">
        <v>7936.672438708171</v>
      </c>
      <c r="J33" s="6">
        <v>48504.09504024022</v>
      </c>
      <c r="K33" s="11">
        <f t="shared" si="0"/>
        <v>1579342.6703253747</v>
      </c>
    </row>
    <row r="34" spans="2:11" ht="15">
      <c r="B34" s="3" t="s">
        <v>35</v>
      </c>
      <c r="C34" s="28">
        <v>10849789.523345932</v>
      </c>
      <c r="D34" s="6">
        <v>1503533.2986516184</v>
      </c>
      <c r="E34" s="6">
        <v>334419.6438567245</v>
      </c>
      <c r="F34" s="6">
        <v>818617.3779312642</v>
      </c>
      <c r="G34" s="6">
        <v>364619.64863872813</v>
      </c>
      <c r="H34" s="6">
        <v>235069.27386653592</v>
      </c>
      <c r="I34" s="6">
        <v>73514.31385911368</v>
      </c>
      <c r="J34" s="6">
        <v>449274.59130729665</v>
      </c>
      <c r="K34" s="11">
        <f t="shared" si="0"/>
        <v>14628837.671457216</v>
      </c>
    </row>
    <row r="35" spans="2:11" ht="15">
      <c r="B35" s="3" t="s">
        <v>36</v>
      </c>
      <c r="C35" s="28">
        <v>2167188.166607023</v>
      </c>
      <c r="D35" s="6">
        <v>300322.83722427004</v>
      </c>
      <c r="E35" s="6">
        <v>66798.5580077617</v>
      </c>
      <c r="F35" s="6">
        <v>163514.49865585938</v>
      </c>
      <c r="G35" s="6">
        <v>72830.849496385</v>
      </c>
      <c r="H35" s="6">
        <v>46953.846206903916</v>
      </c>
      <c r="I35" s="6">
        <v>14684.096012083179</v>
      </c>
      <c r="J35" s="6">
        <v>89740.22728674235</v>
      </c>
      <c r="K35" s="11">
        <f t="shared" si="0"/>
        <v>2922033.0794970295</v>
      </c>
    </row>
    <row r="36" spans="2:11" ht="15">
      <c r="B36" s="3" t="s">
        <v>37</v>
      </c>
      <c r="C36" s="28">
        <v>8070689.758704236</v>
      </c>
      <c r="D36" s="6">
        <v>1118413.474214224</v>
      </c>
      <c r="E36" s="6">
        <v>248760.32746777643</v>
      </c>
      <c r="F36" s="6">
        <v>608934.1064313769</v>
      </c>
      <c r="G36" s="6">
        <v>271224.806505133</v>
      </c>
      <c r="H36" s="6">
        <v>174857.87877253033</v>
      </c>
      <c r="I36" s="6">
        <v>54684.12255410723</v>
      </c>
      <c r="J36" s="6">
        <v>334195.9615997816</v>
      </c>
      <c r="K36" s="11">
        <f aca="true" t="shared" si="1" ref="K36:K54">SUM(C36:J36)</f>
        <v>10881760.436249165</v>
      </c>
    </row>
    <row r="37" spans="2:11" ht="15">
      <c r="B37" s="3" t="s">
        <v>38</v>
      </c>
      <c r="C37" s="28">
        <v>1579805.481294456</v>
      </c>
      <c r="D37" s="6">
        <v>218924.9977068728</v>
      </c>
      <c r="E37" s="6">
        <v>48693.84657468146</v>
      </c>
      <c r="F37" s="6">
        <v>119196.43399127279</v>
      </c>
      <c r="G37" s="6">
        <v>53091.17916690072</v>
      </c>
      <c r="H37" s="6">
        <v>34227.73562004891</v>
      </c>
      <c r="I37" s="6">
        <v>10704.199905291181</v>
      </c>
      <c r="J37" s="6">
        <v>65417.5327941948</v>
      </c>
      <c r="K37" s="11">
        <f t="shared" si="1"/>
        <v>2130061.4070537183</v>
      </c>
    </row>
    <row r="38" spans="2:11" ht="15">
      <c r="B38" s="3" t="s">
        <v>39</v>
      </c>
      <c r="C38" s="28">
        <v>1364212.0539957706</v>
      </c>
      <c r="D38" s="6">
        <v>189048.66727516174</v>
      </c>
      <c r="E38" s="6">
        <v>42048.678295615835</v>
      </c>
      <c r="F38" s="6">
        <v>102929.89483171521</v>
      </c>
      <c r="G38" s="6">
        <v>45845.91422039478</v>
      </c>
      <c r="H38" s="6">
        <v>29556.73345024176</v>
      </c>
      <c r="I38" s="6">
        <v>9243.415542028264</v>
      </c>
      <c r="J38" s="6">
        <v>56490.11086312995</v>
      </c>
      <c r="K38" s="11">
        <f t="shared" si="1"/>
        <v>1839375.4684740582</v>
      </c>
    </row>
    <row r="39" spans="2:11" ht="15">
      <c r="B39" s="3" t="s">
        <v>40</v>
      </c>
      <c r="C39" s="28">
        <v>1716798.8272291564</v>
      </c>
      <c r="D39" s="6">
        <v>237909.15005962763</v>
      </c>
      <c r="E39" s="6">
        <v>52916.349311683436</v>
      </c>
      <c r="F39" s="6">
        <v>129532.59151781171</v>
      </c>
      <c r="G39" s="6">
        <v>57694.998029291906</v>
      </c>
      <c r="H39" s="6">
        <v>37195.804842417216</v>
      </c>
      <c r="I39" s="6">
        <v>11632.418080213707</v>
      </c>
      <c r="J39" s="6">
        <v>71090.23541890444</v>
      </c>
      <c r="K39" s="11">
        <f t="shared" si="1"/>
        <v>2314770.3744891062</v>
      </c>
    </row>
    <row r="40" spans="2:11" ht="15">
      <c r="B40" s="3" t="s">
        <v>41</v>
      </c>
      <c r="C40" s="28">
        <v>2417268.1623680815</v>
      </c>
      <c r="D40" s="6">
        <v>334978.219261345</v>
      </c>
      <c r="E40" s="6">
        <v>74506.69492029356</v>
      </c>
      <c r="F40" s="6">
        <v>182383.05181649677</v>
      </c>
      <c r="G40" s="6">
        <v>81235.07521797776</v>
      </c>
      <c r="H40" s="6">
        <v>52372.027166599575</v>
      </c>
      <c r="I40" s="6">
        <v>16378.549094210319</v>
      </c>
      <c r="J40" s="6">
        <v>100095.68972662858</v>
      </c>
      <c r="K40" s="11">
        <f t="shared" si="1"/>
        <v>3259217.469571633</v>
      </c>
    </row>
    <row r="41" spans="2:11" ht="15">
      <c r="B41" s="3" t="s">
        <v>42</v>
      </c>
      <c r="C41" s="28">
        <v>5752627.483640736</v>
      </c>
      <c r="D41" s="6">
        <v>797182.9276301938</v>
      </c>
      <c r="E41" s="6">
        <v>177311.42435344387</v>
      </c>
      <c r="F41" s="6">
        <v>434036.1457464523</v>
      </c>
      <c r="G41" s="6">
        <v>193323.65916603772</v>
      </c>
      <c r="H41" s="6">
        <v>124635.22564141729</v>
      </c>
      <c r="I41" s="6">
        <v>38977.75725851237</v>
      </c>
      <c r="J41" s="6">
        <v>238208.24874939927</v>
      </c>
      <c r="K41" s="11">
        <f t="shared" si="1"/>
        <v>7756302.872186193</v>
      </c>
    </row>
    <row r="42" spans="2:11" ht="15">
      <c r="B42" s="3" t="s">
        <v>43</v>
      </c>
      <c r="C42" s="28">
        <v>78978843.89474887</v>
      </c>
      <c r="D42" s="6">
        <v>10944665.924555454</v>
      </c>
      <c r="E42" s="6">
        <v>2434340.020206458</v>
      </c>
      <c r="F42" s="6">
        <v>5958959.292440143</v>
      </c>
      <c r="G42" s="6">
        <v>2654174.834344215</v>
      </c>
      <c r="H42" s="6">
        <v>1711139.1373269474</v>
      </c>
      <c r="I42" s="6">
        <v>535132.5484992445</v>
      </c>
      <c r="J42" s="6">
        <v>3270403.332376675</v>
      </c>
      <c r="K42" s="11">
        <f t="shared" si="1"/>
        <v>106487658.98449798</v>
      </c>
    </row>
    <row r="43" spans="2:11" ht="15">
      <c r="B43" s="3" t="s">
        <v>44</v>
      </c>
      <c r="C43" s="28">
        <v>611847.1555381492</v>
      </c>
      <c r="D43" s="6">
        <v>84788.0569533102</v>
      </c>
      <c r="E43" s="6">
        <v>18858.772090420935</v>
      </c>
      <c r="F43" s="6">
        <v>46163.91065316084</v>
      </c>
      <c r="G43" s="6">
        <v>20561.826973038525</v>
      </c>
      <c r="H43" s="6">
        <v>13256.152689430604</v>
      </c>
      <c r="I43" s="6">
        <v>4145.658653493063</v>
      </c>
      <c r="J43" s="6">
        <v>25335.73394722981</v>
      </c>
      <c r="K43" s="11">
        <f t="shared" si="1"/>
        <v>824957.2674982331</v>
      </c>
    </row>
    <row r="44" spans="2:11" ht="15">
      <c r="B44" s="3" t="s">
        <v>45</v>
      </c>
      <c r="C44" s="28">
        <v>1621598.3667489283</v>
      </c>
      <c r="D44" s="6">
        <v>224716.53815955378</v>
      </c>
      <c r="E44" s="6">
        <v>49982.0155146739</v>
      </c>
      <c r="F44" s="6">
        <v>122349.71012011435</v>
      </c>
      <c r="G44" s="6">
        <v>54495.67712303333</v>
      </c>
      <c r="H44" s="6">
        <v>35133.211547985666</v>
      </c>
      <c r="I44" s="6">
        <v>10987.373628778363</v>
      </c>
      <c r="J44" s="6">
        <v>67148.11765869458</v>
      </c>
      <c r="K44" s="11">
        <f t="shared" si="1"/>
        <v>2186411.0105017624</v>
      </c>
    </row>
    <row r="45" spans="2:11" ht="15">
      <c r="B45" s="3" t="s">
        <v>46</v>
      </c>
      <c r="C45" s="28">
        <v>1300131.81542942</v>
      </c>
      <c r="D45" s="6">
        <v>180168.60814933863</v>
      </c>
      <c r="E45" s="6">
        <v>40073.55329309834</v>
      </c>
      <c r="F45" s="6">
        <v>98095.03635270768</v>
      </c>
      <c r="G45" s="6">
        <v>43692.42414388468</v>
      </c>
      <c r="H45" s="6">
        <v>28168.38438443047</v>
      </c>
      <c r="I45" s="6">
        <v>8809.230642865277</v>
      </c>
      <c r="J45" s="6">
        <v>53836.63791503049</v>
      </c>
      <c r="K45" s="11">
        <f t="shared" si="1"/>
        <v>1752975.6903107755</v>
      </c>
    </row>
    <row r="46" spans="2:11" ht="15">
      <c r="B46" s="3" t="s">
        <v>47</v>
      </c>
      <c r="C46" s="28">
        <v>1406489.512916782</v>
      </c>
      <c r="D46" s="6">
        <v>194907.3585551483</v>
      </c>
      <c r="E46" s="6">
        <v>43351.78309088488</v>
      </c>
      <c r="F46" s="6">
        <v>106119.73206247855</v>
      </c>
      <c r="G46" s="6">
        <v>47266.696824881976</v>
      </c>
      <c r="H46" s="6">
        <v>30472.708045702817</v>
      </c>
      <c r="I46" s="6">
        <v>9529.872562931518</v>
      </c>
      <c r="J46" s="6">
        <v>58240.7612363356</v>
      </c>
      <c r="K46" s="11">
        <f t="shared" si="1"/>
        <v>1896378.4252951457</v>
      </c>
    </row>
    <row r="47" spans="2:11" ht="15">
      <c r="B47" s="3" t="s">
        <v>48</v>
      </c>
      <c r="C47" s="28">
        <v>4196520.054641645</v>
      </c>
      <c r="D47" s="6">
        <v>581541.939319319</v>
      </c>
      <c r="E47" s="6">
        <v>129348.01537772792</v>
      </c>
      <c r="F47" s="6">
        <v>316627.7314573467</v>
      </c>
      <c r="G47" s="6">
        <v>141028.88028715784</v>
      </c>
      <c r="H47" s="6">
        <v>90920.92707313201</v>
      </c>
      <c r="I47" s="6">
        <v>28434.126924690067</v>
      </c>
      <c r="J47" s="6">
        <v>173772.019116604</v>
      </c>
      <c r="K47" s="11">
        <f t="shared" si="1"/>
        <v>5658193.694197624</v>
      </c>
    </row>
    <row r="48" spans="2:11" ht="15">
      <c r="B48" s="3" t="s">
        <v>49</v>
      </c>
      <c r="C48" s="28">
        <v>3611024.147565633</v>
      </c>
      <c r="D48" s="6">
        <v>500405.56422016944</v>
      </c>
      <c r="E48" s="6">
        <v>111301.45951573482</v>
      </c>
      <c r="F48" s="6">
        <v>272452.0243425931</v>
      </c>
      <c r="G48" s="6">
        <v>121352.61730914263</v>
      </c>
      <c r="H48" s="6">
        <v>78235.69502950218</v>
      </c>
      <c r="I48" s="6">
        <v>24467.014955983534</v>
      </c>
      <c r="J48" s="6">
        <v>149527.45346879505</v>
      </c>
      <c r="K48" s="11">
        <f t="shared" si="1"/>
        <v>4868765.976407553</v>
      </c>
    </row>
    <row r="49" spans="2:11" ht="15">
      <c r="B49" s="3" t="s">
        <v>50</v>
      </c>
      <c r="C49" s="28">
        <v>29257892.101120163</v>
      </c>
      <c r="D49" s="6">
        <v>4054476.3497701776</v>
      </c>
      <c r="E49" s="6">
        <v>901806.789468271</v>
      </c>
      <c r="F49" s="6">
        <v>2207510.004141413</v>
      </c>
      <c r="G49" s="6">
        <v>983245.0956643426</v>
      </c>
      <c r="H49" s="6">
        <v>633895.3798391108</v>
      </c>
      <c r="I49" s="6">
        <v>198241.06800871188</v>
      </c>
      <c r="J49" s="6">
        <v>1211528.3423664104</v>
      </c>
      <c r="K49" s="11">
        <f t="shared" si="1"/>
        <v>39448595.130378604</v>
      </c>
    </row>
    <row r="50" spans="2:11" ht="15">
      <c r="B50" s="3" t="s">
        <v>51</v>
      </c>
      <c r="C50" s="28">
        <v>34180742.626425</v>
      </c>
      <c r="D50" s="6">
        <v>4736671.12167372</v>
      </c>
      <c r="E50" s="6">
        <v>1053542.2600863806</v>
      </c>
      <c r="F50" s="6">
        <v>2578939.4203804308</v>
      </c>
      <c r="G50" s="6">
        <v>1148683.1463265533</v>
      </c>
      <c r="H50" s="6">
        <v>740552.8311976725</v>
      </c>
      <c r="I50" s="6">
        <v>231596.55180128198</v>
      </c>
      <c r="J50" s="6">
        <v>1415376.6891997023</v>
      </c>
      <c r="K50" s="11">
        <f t="shared" si="1"/>
        <v>46086104.64709073</v>
      </c>
    </row>
    <row r="51" spans="2:11" ht="15">
      <c r="B51" s="3" t="s">
        <v>52</v>
      </c>
      <c r="C51" s="28">
        <v>16970806.439905774</v>
      </c>
      <c r="D51" s="6">
        <v>2351766.597173657</v>
      </c>
      <c r="E51" s="6">
        <v>523085.81962652534</v>
      </c>
      <c r="F51" s="6">
        <v>1280448.5321416985</v>
      </c>
      <c r="G51" s="6">
        <v>570323.4581573749</v>
      </c>
      <c r="H51" s="6">
        <v>367685.94802454096</v>
      </c>
      <c r="I51" s="6">
        <v>114988.14685584408</v>
      </c>
      <c r="J51" s="6">
        <v>702737.3306217458</v>
      </c>
      <c r="K51" s="11">
        <f t="shared" si="1"/>
        <v>22881842.27250716</v>
      </c>
    </row>
    <row r="52" spans="2:11" ht="15">
      <c r="B52" s="3" t="s">
        <v>53</v>
      </c>
      <c r="C52" s="28">
        <v>3954733.22275263</v>
      </c>
      <c r="D52" s="6">
        <v>548035.8005929977</v>
      </c>
      <c r="E52" s="6">
        <v>121895.4960421607</v>
      </c>
      <c r="F52" s="6">
        <v>298384.89809054293</v>
      </c>
      <c r="G52" s="6">
        <v>132903.35587038036</v>
      </c>
      <c r="H52" s="6">
        <v>85682.42406988541</v>
      </c>
      <c r="I52" s="6">
        <v>26795.865370561012</v>
      </c>
      <c r="J52" s="6">
        <v>163759.96497982257</v>
      </c>
      <c r="K52" s="11">
        <f t="shared" si="1"/>
        <v>5332191.027768981</v>
      </c>
    </row>
    <row r="53" spans="2:11" ht="15">
      <c r="B53" s="3" t="s">
        <v>54</v>
      </c>
      <c r="C53" s="28">
        <v>1088067.6793715383</v>
      </c>
      <c r="D53" s="6">
        <v>150781.35696564152</v>
      </c>
      <c r="E53" s="6">
        <v>33537.16724591625</v>
      </c>
      <c r="F53" s="6">
        <v>82094.78246396441</v>
      </c>
      <c r="G53" s="6">
        <v>36565.76508640511</v>
      </c>
      <c r="H53" s="6">
        <v>23573.84710156459</v>
      </c>
      <c r="I53" s="6">
        <v>7372.359501459649</v>
      </c>
      <c r="J53" s="6">
        <v>45055.35899221522</v>
      </c>
      <c r="K53" s="11">
        <f t="shared" si="1"/>
        <v>1467048.316728705</v>
      </c>
    </row>
    <row r="54" spans="2:11" ht="15.75" thickBot="1">
      <c r="B54" s="12" t="s">
        <v>55</v>
      </c>
      <c r="C54" s="29">
        <v>1499859.1925974598</v>
      </c>
      <c r="D54" s="13">
        <v>207846.26600420653</v>
      </c>
      <c r="E54" s="13">
        <v>46229.68730816406</v>
      </c>
      <c r="F54" s="13">
        <v>113164.4809208792</v>
      </c>
      <c r="G54" s="13">
        <v>50404.49223791046</v>
      </c>
      <c r="H54" s="13">
        <v>32495.636025684442</v>
      </c>
      <c r="I54" s="13">
        <v>10162.512294992743</v>
      </c>
      <c r="J54" s="13">
        <v>62107.06892726059</v>
      </c>
      <c r="K54" s="11">
        <f t="shared" si="1"/>
        <v>2022269.3363165578</v>
      </c>
    </row>
    <row r="55" spans="2:11" ht="15.75" thickBot="1">
      <c r="B55" s="14" t="s">
        <v>4</v>
      </c>
      <c r="C55" s="30">
        <f aca="true" t="shared" si="2" ref="C55:K55">SUM(C4:C54)</f>
        <v>368920107.4433376</v>
      </c>
      <c r="D55" s="15">
        <f t="shared" si="2"/>
        <v>51123910.27398784</v>
      </c>
      <c r="E55" s="15">
        <f t="shared" si="2"/>
        <v>11371108.230009109</v>
      </c>
      <c r="F55" s="15">
        <f t="shared" si="2"/>
        <v>27835047.893929202</v>
      </c>
      <c r="G55" s="15">
        <f t="shared" si="2"/>
        <v>12397984.280000001</v>
      </c>
      <c r="H55" s="15">
        <f t="shared" si="2"/>
        <v>7992946.000000001</v>
      </c>
      <c r="I55" s="15">
        <f t="shared" si="2"/>
        <v>2499671.4000000004</v>
      </c>
      <c r="J55" s="15">
        <f t="shared" si="2"/>
        <v>15276465.054000003</v>
      </c>
      <c r="K55" s="15">
        <f t="shared" si="2"/>
        <v>497417240.5752636</v>
      </c>
    </row>
    <row r="59" ht="15">
      <c r="B59" s="18" t="s">
        <v>69</v>
      </c>
    </row>
    <row r="60" spans="2:11" ht="15.75" thickBot="1">
      <c r="B60" s="33" t="s">
        <v>63</v>
      </c>
      <c r="C60" s="33"/>
      <c r="D60" s="33"/>
      <c r="E60" s="33"/>
      <c r="F60" s="33"/>
      <c r="G60" s="33"/>
      <c r="H60" s="33"/>
      <c r="I60" s="33"/>
      <c r="J60" s="33"/>
      <c r="K60" s="33"/>
    </row>
    <row r="61" spans="2:11" s="1" customFormat="1" ht="63.75" thickBot="1">
      <c r="B61" s="17" t="s">
        <v>0</v>
      </c>
      <c r="C61" s="26" t="s">
        <v>66</v>
      </c>
      <c r="D61" s="20" t="s">
        <v>2</v>
      </c>
      <c r="E61" s="20" t="s">
        <v>56</v>
      </c>
      <c r="F61" s="20" t="s">
        <v>57</v>
      </c>
      <c r="G61" s="20" t="s">
        <v>59</v>
      </c>
      <c r="H61" s="20" t="s">
        <v>58</v>
      </c>
      <c r="I61" s="20" t="s">
        <v>61</v>
      </c>
      <c r="J61" s="20" t="s">
        <v>60</v>
      </c>
      <c r="K61" s="21" t="s">
        <v>3</v>
      </c>
    </row>
    <row r="62" spans="2:11" ht="15">
      <c r="B62" s="8" t="s">
        <v>5</v>
      </c>
      <c r="C62" s="27">
        <v>718807.4230704483</v>
      </c>
      <c r="D62" s="9">
        <v>102678.41648979788</v>
      </c>
      <c r="E62" s="9">
        <v>33745.6315637258</v>
      </c>
      <c r="F62" s="9">
        <v>23163.260583199368</v>
      </c>
      <c r="G62" s="9">
        <v>20130.910250860623</v>
      </c>
      <c r="H62" s="10">
        <v>16740.018562118887</v>
      </c>
      <c r="I62" s="10">
        <v>3818.3708543510447</v>
      </c>
      <c r="J62" s="10"/>
      <c r="K62" s="11">
        <f aca="true" t="shared" si="3" ref="K62:K93">SUM(C62:J62)</f>
        <v>919084.0313745019</v>
      </c>
    </row>
    <row r="63" spans="2:11" ht="15">
      <c r="B63" s="3" t="s">
        <v>6</v>
      </c>
      <c r="C63" s="27">
        <v>1121787.7423501683</v>
      </c>
      <c r="D63" s="5">
        <v>201345.26244780116</v>
      </c>
      <c r="E63" s="5">
        <v>66172.84601715957</v>
      </c>
      <c r="F63" s="5">
        <v>45421.549539912114</v>
      </c>
      <c r="G63" s="5">
        <v>39475.32058186147</v>
      </c>
      <c r="H63" s="6">
        <v>32826.01685920804</v>
      </c>
      <c r="I63" s="6">
        <v>7487.560755952394</v>
      </c>
      <c r="J63" s="6"/>
      <c r="K63" s="11">
        <f t="shared" si="3"/>
        <v>1514516.298552063</v>
      </c>
    </row>
    <row r="64" spans="2:11" ht="15">
      <c r="B64" s="3" t="s">
        <v>7</v>
      </c>
      <c r="C64" s="27">
        <v>713641.1802324194</v>
      </c>
      <c r="D64" s="5">
        <v>195075.0785407756</v>
      </c>
      <c r="E64" s="5">
        <v>64112.12748256558</v>
      </c>
      <c r="F64" s="5">
        <v>44007.056516858465</v>
      </c>
      <c r="G64" s="5">
        <v>38246.001764880464</v>
      </c>
      <c r="H64" s="6">
        <v>31803.76701761708</v>
      </c>
      <c r="I64" s="6">
        <v>7254.387239058645</v>
      </c>
      <c r="J64" s="6"/>
      <c r="K64" s="11">
        <f t="shared" si="3"/>
        <v>1094139.5987941753</v>
      </c>
    </row>
    <row r="65" spans="2:11" ht="15">
      <c r="B65" s="3" t="s">
        <v>8</v>
      </c>
      <c r="C65" s="27">
        <v>3347786.6338208793</v>
      </c>
      <c r="D65" s="5">
        <v>537586.0059826997</v>
      </c>
      <c r="E65" s="5">
        <v>176679.57796670523</v>
      </c>
      <c r="F65" s="5">
        <v>121274.21875166823</v>
      </c>
      <c r="G65" s="5">
        <v>105397.96004383874</v>
      </c>
      <c r="H65" s="6">
        <v>87644.51212373252</v>
      </c>
      <c r="I65" s="6">
        <v>19991.569865661917</v>
      </c>
      <c r="J65" s="6">
        <v>885373.1969756554</v>
      </c>
      <c r="K65" s="11">
        <f t="shared" si="3"/>
        <v>5281733.675530842</v>
      </c>
    </row>
    <row r="66" spans="2:11" ht="15">
      <c r="B66" s="3" t="s">
        <v>9</v>
      </c>
      <c r="C66" s="27">
        <v>5191269.785188532</v>
      </c>
      <c r="D66" s="5">
        <v>741549.5175864525</v>
      </c>
      <c r="E66" s="5">
        <v>243712.9210033875</v>
      </c>
      <c r="F66" s="5">
        <v>167286.4200521388</v>
      </c>
      <c r="G66" s="5">
        <v>145386.608943128</v>
      </c>
      <c r="H66" s="6">
        <v>120897.39122886583</v>
      </c>
      <c r="I66" s="6">
        <v>27576.49720174178</v>
      </c>
      <c r="J66" s="6"/>
      <c r="K66" s="11">
        <f t="shared" si="3"/>
        <v>6637679.141204247</v>
      </c>
    </row>
    <row r="67" spans="2:11" ht="15">
      <c r="B67" s="3" t="s">
        <v>10</v>
      </c>
      <c r="C67" s="27">
        <v>32997640.5233019</v>
      </c>
      <c r="D67" s="5">
        <v>4713564.174123035</v>
      </c>
      <c r="E67" s="5">
        <v>1549129.8503589393</v>
      </c>
      <c r="F67" s="5">
        <v>1063334.6225366949</v>
      </c>
      <c r="G67" s="5">
        <v>924131.2886858837</v>
      </c>
      <c r="H67" s="6">
        <v>768468.7246457313</v>
      </c>
      <c r="I67" s="6">
        <v>175286.4591982965</v>
      </c>
      <c r="J67" s="6"/>
      <c r="K67" s="11">
        <f t="shared" si="3"/>
        <v>42191555.64285048</v>
      </c>
    </row>
    <row r="68" spans="2:11" ht="15">
      <c r="B68" s="3" t="s">
        <v>11</v>
      </c>
      <c r="C68" s="27">
        <v>3936622.3698754497</v>
      </c>
      <c r="D68" s="5">
        <v>813410.0181618872</v>
      </c>
      <c r="E68" s="5">
        <v>267330.1334546963</v>
      </c>
      <c r="F68" s="5">
        <v>183497.45599690644</v>
      </c>
      <c r="G68" s="5">
        <v>159475.4246565036</v>
      </c>
      <c r="H68" s="6">
        <v>132613.05801298938</v>
      </c>
      <c r="I68" s="6">
        <v>30248.821633269985</v>
      </c>
      <c r="J68" s="6">
        <v>1339639.462741506</v>
      </c>
      <c r="K68" s="11">
        <f t="shared" si="3"/>
        <v>6862836.744533209</v>
      </c>
    </row>
    <row r="69" spans="2:11" ht="15">
      <c r="B69" s="3" t="s">
        <v>12</v>
      </c>
      <c r="C69" s="27">
        <v>939988.2603404843</v>
      </c>
      <c r="D69" s="5">
        <v>134273.0770394396</v>
      </c>
      <c r="E69" s="5">
        <v>44129.330599395355</v>
      </c>
      <c r="F69" s="5">
        <v>30290.711320831208</v>
      </c>
      <c r="G69" s="5">
        <v>26325.291676624427</v>
      </c>
      <c r="H69" s="6">
        <v>21891.005713516945</v>
      </c>
      <c r="I69" s="6">
        <v>4993.302598724541</v>
      </c>
      <c r="J69" s="6"/>
      <c r="K69" s="11">
        <f t="shared" si="3"/>
        <v>1201890.9792890165</v>
      </c>
    </row>
    <row r="70" spans="2:11" ht="15">
      <c r="B70" s="3" t="s">
        <v>13</v>
      </c>
      <c r="C70" s="27">
        <v>9368310.77512407</v>
      </c>
      <c r="D70" s="5">
        <v>1338221.0094636655</v>
      </c>
      <c r="E70" s="5">
        <v>439811.1568139063</v>
      </c>
      <c r="F70" s="5">
        <v>301889.75463211304</v>
      </c>
      <c r="G70" s="5">
        <v>262368.74270461575</v>
      </c>
      <c r="H70" s="6">
        <v>218174.81516054625</v>
      </c>
      <c r="I70" s="6">
        <v>49765.31849538219</v>
      </c>
      <c r="J70" s="6">
        <v>2203972.9461390846</v>
      </c>
      <c r="K70" s="11">
        <f t="shared" si="3"/>
        <v>14182514.518533383</v>
      </c>
    </row>
    <row r="71" spans="2:11" ht="15">
      <c r="B71" s="3" t="s">
        <v>14</v>
      </c>
      <c r="C71" s="27">
        <v>1301160.9601968979</v>
      </c>
      <c r="D71" s="5">
        <v>186093.38163949663</v>
      </c>
      <c r="E71" s="5">
        <v>61160.26043193052</v>
      </c>
      <c r="F71" s="5">
        <v>41980.87231071315</v>
      </c>
      <c r="G71" s="5">
        <v>36485.069522240694</v>
      </c>
      <c r="H71" s="6">
        <v>30339.449802891868</v>
      </c>
      <c r="I71" s="6">
        <v>6920.378877390286</v>
      </c>
      <c r="J71" s="6"/>
      <c r="K71" s="11">
        <f t="shared" si="3"/>
        <v>1664140.3727815608</v>
      </c>
    </row>
    <row r="72" spans="2:11" ht="15">
      <c r="B72" s="3" t="s">
        <v>15</v>
      </c>
      <c r="C72" s="27">
        <v>1731567.1843050697</v>
      </c>
      <c r="D72" s="5">
        <v>269095.49921496364</v>
      </c>
      <c r="E72" s="5">
        <v>88439.2054572374</v>
      </c>
      <c r="F72" s="5">
        <v>60705.34960676616</v>
      </c>
      <c r="G72" s="5">
        <v>52758.286783135336</v>
      </c>
      <c r="H72" s="6">
        <v>43871.57307094547</v>
      </c>
      <c r="I72" s="6">
        <v>10007.034061939927</v>
      </c>
      <c r="J72" s="6">
        <v>443185</v>
      </c>
      <c r="K72" s="11">
        <f t="shared" si="3"/>
        <v>2699629.132500058</v>
      </c>
    </row>
    <row r="73" spans="2:11" ht="15">
      <c r="B73" s="3" t="s">
        <v>16</v>
      </c>
      <c r="C73" s="27">
        <v>4754724.202101105</v>
      </c>
      <c r="D73" s="5">
        <v>679190.9361579361</v>
      </c>
      <c r="E73" s="5">
        <v>223218.54851827622</v>
      </c>
      <c r="F73" s="5">
        <v>153218.9254353816</v>
      </c>
      <c r="G73" s="5">
        <v>133160.71913080136</v>
      </c>
      <c r="H73" s="6">
        <v>110730.85529748547</v>
      </c>
      <c r="I73" s="6">
        <v>25257.526983994194</v>
      </c>
      <c r="J73" s="6">
        <v>1118588</v>
      </c>
      <c r="K73" s="11">
        <f t="shared" si="3"/>
        <v>7198089.713624979</v>
      </c>
    </row>
    <row r="74" spans="2:11" ht="15">
      <c r="B74" s="3" t="s">
        <v>17</v>
      </c>
      <c r="C74" s="27">
        <v>2417895.405271482</v>
      </c>
      <c r="D74" s="5">
        <v>345385.4216945819</v>
      </c>
      <c r="E74" s="5">
        <v>113512.16337803079</v>
      </c>
      <c r="F74" s="5">
        <v>77915.62041809152</v>
      </c>
      <c r="G74" s="5">
        <v>67715.5254607975</v>
      </c>
      <c r="H74" s="6">
        <v>56309.383879396264</v>
      </c>
      <c r="I74" s="6">
        <v>12844.078364291618</v>
      </c>
      <c r="J74" s="6"/>
      <c r="K74" s="11">
        <f t="shared" si="3"/>
        <v>3091577.5984666715</v>
      </c>
    </row>
    <row r="75" spans="2:11" ht="15">
      <c r="B75" s="3" t="s">
        <v>18</v>
      </c>
      <c r="C75" s="27">
        <v>6466070.942174327</v>
      </c>
      <c r="D75" s="5">
        <v>1762895.1318849605</v>
      </c>
      <c r="E75" s="5">
        <v>579381.8373892297</v>
      </c>
      <c r="F75" s="5">
        <v>397692.1413154268</v>
      </c>
      <c r="G75" s="5">
        <v>345629.44087846734</v>
      </c>
      <c r="H75" s="6">
        <v>287410.91107258614</v>
      </c>
      <c r="I75" s="6">
        <v>65557.95873162599</v>
      </c>
      <c r="J75" s="6"/>
      <c r="K75" s="11">
        <f t="shared" si="3"/>
        <v>9904638.363446621</v>
      </c>
    </row>
    <row r="76" spans="2:11" ht="15">
      <c r="B76" s="3" t="s">
        <v>19</v>
      </c>
      <c r="C76" s="27">
        <v>798287.5963390963</v>
      </c>
      <c r="D76" s="5">
        <v>220649.6072326922</v>
      </c>
      <c r="E76" s="5">
        <v>72517.28849066413</v>
      </c>
      <c r="F76" s="5">
        <v>49776.42356238778</v>
      </c>
      <c r="G76" s="5">
        <v>43260.08904247484</v>
      </c>
      <c r="H76" s="6">
        <v>35973.27118076965</v>
      </c>
      <c r="I76" s="6">
        <v>8205.444319108976</v>
      </c>
      <c r="J76" s="6">
        <v>363397.1978305519</v>
      </c>
      <c r="K76" s="11">
        <f t="shared" si="3"/>
        <v>1592066.9179977458</v>
      </c>
    </row>
    <row r="77" spans="2:11" ht="15">
      <c r="B77" s="3" t="s">
        <v>20</v>
      </c>
      <c r="C77" s="27">
        <v>1175946.2011942063</v>
      </c>
      <c r="D77" s="5">
        <v>167978.59314632506</v>
      </c>
      <c r="E77" s="5">
        <v>55206.769920065</v>
      </c>
      <c r="F77" s="5">
        <v>37894.35071619123</v>
      </c>
      <c r="G77" s="5">
        <v>32933.52291842651</v>
      </c>
      <c r="H77" s="6">
        <v>27386.13297165032</v>
      </c>
      <c r="I77" s="6">
        <v>6246.732138575097</v>
      </c>
      <c r="J77" s="6"/>
      <c r="K77" s="11">
        <f t="shared" si="3"/>
        <v>1503592.3030054395</v>
      </c>
    </row>
    <row r="78" spans="2:11" ht="15">
      <c r="B78" s="3" t="s">
        <v>21</v>
      </c>
      <c r="C78" s="27">
        <v>7588841.3757904805</v>
      </c>
      <c r="D78" s="5">
        <v>1453343.2683395906</v>
      </c>
      <c r="E78" s="5">
        <v>477646.5020171197</v>
      </c>
      <c r="F78" s="5">
        <v>327860.22605572076</v>
      </c>
      <c r="G78" s="5">
        <v>284939.36602093716</v>
      </c>
      <c r="H78" s="6">
        <v>236943.59653036337</v>
      </c>
      <c r="I78" s="6">
        <v>54046.44682796185</v>
      </c>
      <c r="J78" s="6"/>
      <c r="K78" s="11">
        <f t="shared" si="3"/>
        <v>10423620.781582173</v>
      </c>
    </row>
    <row r="79" spans="2:11" ht="15">
      <c r="B79" s="3" t="s">
        <v>22</v>
      </c>
      <c r="C79" s="27">
        <v>6968368.894777158</v>
      </c>
      <c r="D79" s="5">
        <v>1496546.9906725949</v>
      </c>
      <c r="E79" s="5">
        <v>491845.56103918725</v>
      </c>
      <c r="F79" s="5">
        <v>337606.56917996437</v>
      </c>
      <c r="G79" s="5">
        <v>293409.79521649476</v>
      </c>
      <c r="H79" s="6">
        <v>243987.24931087717</v>
      </c>
      <c r="I79" s="6">
        <v>55653.09250672735</v>
      </c>
      <c r="J79" s="6"/>
      <c r="K79" s="11">
        <f t="shared" si="3"/>
        <v>9887418.152703004</v>
      </c>
    </row>
    <row r="80" spans="2:11" ht="15">
      <c r="B80" s="3" t="s">
        <v>23</v>
      </c>
      <c r="C80" s="27">
        <v>1984091.3348021458</v>
      </c>
      <c r="D80" s="5">
        <v>283418.5264037603</v>
      </c>
      <c r="E80" s="5">
        <v>93146.51995344786</v>
      </c>
      <c r="F80" s="5">
        <v>63936.486416782216</v>
      </c>
      <c r="G80" s="5">
        <v>55566.428793067396</v>
      </c>
      <c r="H80" s="6">
        <v>46206.705898300796</v>
      </c>
      <c r="I80" s="6">
        <v>10539.67404055912</v>
      </c>
      <c r="J80" s="6"/>
      <c r="K80" s="11">
        <f t="shared" si="3"/>
        <v>2536905.676308064</v>
      </c>
    </row>
    <row r="81" spans="2:11" ht="15">
      <c r="B81" s="3" t="s">
        <v>24</v>
      </c>
      <c r="C81" s="27">
        <v>26354573.161016844</v>
      </c>
      <c r="D81" s="5">
        <v>3764631.9732287773</v>
      </c>
      <c r="E81" s="5">
        <v>1237259.863217924</v>
      </c>
      <c r="F81" s="5">
        <v>849264.6690203532</v>
      </c>
      <c r="G81" s="5">
        <v>738085.6753679961</v>
      </c>
      <c r="H81" s="6">
        <v>613761.0148833728</v>
      </c>
      <c r="I81" s="6">
        <v>139997.88363860385</v>
      </c>
      <c r="J81" s="6"/>
      <c r="K81" s="11">
        <f t="shared" si="3"/>
        <v>33697574.24037387</v>
      </c>
    </row>
    <row r="82" spans="2:11" ht="15">
      <c r="B82" s="3" t="s">
        <v>25</v>
      </c>
      <c r="C82" s="27">
        <v>4007172.5571185173</v>
      </c>
      <c r="D82" s="5">
        <v>572406.547879171</v>
      </c>
      <c r="E82" s="5">
        <v>188123.47453092964</v>
      </c>
      <c r="F82" s="5">
        <v>129129.3972124338</v>
      </c>
      <c r="G82" s="5">
        <v>112224.80085194416</v>
      </c>
      <c r="H82" s="6">
        <v>93321.42590578219</v>
      </c>
      <c r="I82" s="6">
        <v>21286.46461429106</v>
      </c>
      <c r="J82" s="6"/>
      <c r="K82" s="11">
        <f t="shared" si="3"/>
        <v>5123664.668113068</v>
      </c>
    </row>
    <row r="83" spans="2:11" ht="15">
      <c r="B83" s="3" t="s">
        <v>26</v>
      </c>
      <c r="C83" s="27">
        <v>640437.7837990194</v>
      </c>
      <c r="D83" s="5">
        <v>91483.64771600043</v>
      </c>
      <c r="E83" s="5">
        <v>30066.430467756356</v>
      </c>
      <c r="F83" s="5">
        <v>20637.82870432053</v>
      </c>
      <c r="G83" s="5">
        <v>17936.087880505456</v>
      </c>
      <c r="H83" s="6">
        <v>14914.896560060955</v>
      </c>
      <c r="I83" s="6">
        <v>3402.063510817805</v>
      </c>
      <c r="J83" s="6"/>
      <c r="K83" s="11">
        <f t="shared" si="3"/>
        <v>818878.7386384809</v>
      </c>
    </row>
    <row r="84" spans="2:11" ht="15">
      <c r="B84" s="3" t="s">
        <v>27</v>
      </c>
      <c r="C84" s="27">
        <v>2508767.1611941596</v>
      </c>
      <c r="D84" s="5">
        <v>418175.36197992985</v>
      </c>
      <c r="E84" s="5">
        <v>137434.8395390818</v>
      </c>
      <c r="F84" s="5">
        <v>94336.32899838561</v>
      </c>
      <c r="G84" s="5">
        <v>81986.5651314905</v>
      </c>
      <c r="H84" s="6">
        <v>68176.58044483337</v>
      </c>
      <c r="I84" s="6">
        <v>15550.966491098106</v>
      </c>
      <c r="J84" s="6"/>
      <c r="K84" s="11">
        <f t="shared" si="3"/>
        <v>3324427.8037789785</v>
      </c>
    </row>
    <row r="85" spans="2:11" ht="15">
      <c r="B85" s="3" t="s">
        <v>28</v>
      </c>
      <c r="C85" s="27">
        <v>1841835.5660141255</v>
      </c>
      <c r="D85" s="5">
        <v>396110.47816182836</v>
      </c>
      <c r="E85" s="5">
        <v>130183.13596517588</v>
      </c>
      <c r="F85" s="5">
        <v>89358.70399121105</v>
      </c>
      <c r="G85" s="5">
        <v>77660.57130510536</v>
      </c>
      <c r="H85" s="6">
        <v>64579.26586487278</v>
      </c>
      <c r="I85" s="6">
        <v>14730.424919111047</v>
      </c>
      <c r="J85" s="6">
        <v>652371.1489933756</v>
      </c>
      <c r="K85" s="11">
        <f t="shared" si="3"/>
        <v>3266829.2952148058</v>
      </c>
    </row>
    <row r="86" spans="2:11" ht="15">
      <c r="B86" s="3" t="s">
        <v>29</v>
      </c>
      <c r="C86" s="27">
        <v>45708801.95284702</v>
      </c>
      <c r="D86" s="6">
        <v>6529296.248456181</v>
      </c>
      <c r="E86" s="6">
        <v>2145876.739272774</v>
      </c>
      <c r="F86" s="6">
        <v>1472946.268536618</v>
      </c>
      <c r="G86" s="6">
        <v>1280119.8272473582</v>
      </c>
      <c r="H86" s="6">
        <v>1064493.82580408</v>
      </c>
      <c r="I86" s="6">
        <v>242809.30059927315</v>
      </c>
      <c r="J86" s="6"/>
      <c r="K86" s="11">
        <f t="shared" si="3"/>
        <v>58444344.1627633</v>
      </c>
    </row>
    <row r="87" spans="2:11" ht="15">
      <c r="B87" s="3" t="s">
        <v>30</v>
      </c>
      <c r="C87" s="27">
        <v>1193324.5301354462</v>
      </c>
      <c r="D87" s="6">
        <v>170461.05186294086</v>
      </c>
      <c r="E87" s="6">
        <v>56022.63892240203</v>
      </c>
      <c r="F87" s="6">
        <v>38454.36946312741</v>
      </c>
      <c r="G87" s="6">
        <v>33420.22845337821</v>
      </c>
      <c r="H87" s="6">
        <v>27790.856831021214</v>
      </c>
      <c r="I87" s="6">
        <v>6339.0489889386545</v>
      </c>
      <c r="J87" s="6">
        <v>280739.5370566656</v>
      </c>
      <c r="K87" s="11">
        <f t="shared" si="3"/>
        <v>1806552.26171392</v>
      </c>
    </row>
    <row r="88" spans="2:11" ht="15">
      <c r="B88" s="3" t="s">
        <v>31</v>
      </c>
      <c r="C88" s="27">
        <v>1870002.8532889187</v>
      </c>
      <c r="D88" s="6">
        <v>293706.38296351035</v>
      </c>
      <c r="E88" s="6">
        <v>96527.66108236542</v>
      </c>
      <c r="F88" s="6">
        <v>66257.3276459586</v>
      </c>
      <c r="G88" s="6">
        <v>57583.44389865809</v>
      </c>
      <c r="H88" s="6">
        <v>47883.97085487269</v>
      </c>
      <c r="I88" s="6">
        <v>10922.255433849276</v>
      </c>
      <c r="J88" s="6"/>
      <c r="K88" s="11">
        <f t="shared" si="3"/>
        <v>2442883.895168133</v>
      </c>
    </row>
    <row r="89" spans="2:11" ht="15">
      <c r="B89" s="3" t="s">
        <v>32</v>
      </c>
      <c r="C89" s="27">
        <v>619339.0409801999</v>
      </c>
      <c r="D89" s="6">
        <v>155251.93970698502</v>
      </c>
      <c r="E89" s="6">
        <v>51024.10940887701</v>
      </c>
      <c r="F89" s="6">
        <v>35023.34042945981</v>
      </c>
      <c r="G89" s="6">
        <v>30438.362524064407</v>
      </c>
      <c r="H89" s="6">
        <v>25311.2624965162</v>
      </c>
      <c r="I89" s="6">
        <v>5773.457576817215</v>
      </c>
      <c r="J89" s="6"/>
      <c r="K89" s="11">
        <f t="shared" si="3"/>
        <v>922161.5131229196</v>
      </c>
    </row>
    <row r="90" spans="2:11" ht="15">
      <c r="B90" s="3" t="s">
        <v>33</v>
      </c>
      <c r="C90" s="27">
        <v>1645492.0853839756</v>
      </c>
      <c r="D90" s="6">
        <v>235051.1763122942</v>
      </c>
      <c r="E90" s="6">
        <v>77250.4160623002</v>
      </c>
      <c r="F90" s="6">
        <v>53025.27866555264</v>
      </c>
      <c r="G90" s="6">
        <v>46083.62980716753</v>
      </c>
      <c r="H90" s="6">
        <v>38321.208965144506</v>
      </c>
      <c r="I90" s="6">
        <v>8741.005087480771</v>
      </c>
      <c r="J90" s="6">
        <v>387116</v>
      </c>
      <c r="K90" s="11">
        <f t="shared" si="3"/>
        <v>2491080.8002839154</v>
      </c>
    </row>
    <row r="91" spans="2:11" ht="15">
      <c r="B91" s="3" t="s">
        <v>34</v>
      </c>
      <c r="C91" s="27">
        <v>1183800.8320533163</v>
      </c>
      <c r="D91" s="6">
        <v>213422.16073018892</v>
      </c>
      <c r="E91" s="6">
        <v>70141.9621547321</v>
      </c>
      <c r="F91" s="6">
        <v>48145.98132913372</v>
      </c>
      <c r="G91" s="6">
        <v>41843.091372869705</v>
      </c>
      <c r="H91" s="6">
        <v>34794.95549627867</v>
      </c>
      <c r="I91" s="6">
        <v>7936.672438708171</v>
      </c>
      <c r="J91" s="6"/>
      <c r="K91" s="11">
        <f t="shared" si="3"/>
        <v>1600085.6555752275</v>
      </c>
    </row>
    <row r="92" spans="2:11" ht="15">
      <c r="B92" s="3" t="s">
        <v>35</v>
      </c>
      <c r="C92" s="27">
        <v>11081242.258330695</v>
      </c>
      <c r="D92" s="6">
        <v>1976846.5726126228</v>
      </c>
      <c r="E92" s="6">
        <v>649697.7493223025</v>
      </c>
      <c r="F92" s="6">
        <v>445957.5231078913</v>
      </c>
      <c r="G92" s="6">
        <v>387576.30175315606</v>
      </c>
      <c r="H92" s="6">
        <v>322292.1569235972</v>
      </c>
      <c r="I92" s="6">
        <v>73514.31385911368</v>
      </c>
      <c r="J92" s="6"/>
      <c r="K92" s="11">
        <f t="shared" si="3"/>
        <v>14937126.87590938</v>
      </c>
    </row>
    <row r="93" spans="2:11" ht="15">
      <c r="B93" s="3" t="s">
        <v>36</v>
      </c>
      <c r="C93" s="27">
        <v>2390794.7151579214</v>
      </c>
      <c r="D93" s="6">
        <v>394864.66443844314</v>
      </c>
      <c r="E93" s="6">
        <v>129773.69479590573</v>
      </c>
      <c r="F93" s="6">
        <v>89077.66042919074</v>
      </c>
      <c r="G93" s="6">
        <v>77416.31973683882</v>
      </c>
      <c r="H93" s="6">
        <v>64376.15653023981</v>
      </c>
      <c r="I93" s="6">
        <v>14684.096012083179</v>
      </c>
      <c r="J93" s="6"/>
      <c r="K93" s="11">
        <f t="shared" si="3"/>
        <v>3160987.307100623</v>
      </c>
    </row>
    <row r="94" spans="2:11" ht="15">
      <c r="B94" s="3" t="s">
        <v>37</v>
      </c>
      <c r="C94" s="27">
        <v>9393101.41410869</v>
      </c>
      <c r="D94" s="6">
        <v>1470490.7734647095</v>
      </c>
      <c r="E94" s="6">
        <v>483282.09136463236</v>
      </c>
      <c r="F94" s="6">
        <v>331728.5378503845</v>
      </c>
      <c r="G94" s="6">
        <v>288301.26912093523</v>
      </c>
      <c r="H94" s="6">
        <v>239739.21379737725</v>
      </c>
      <c r="I94" s="6">
        <v>54684.12255410723</v>
      </c>
      <c r="J94" s="6">
        <v>2421813.6311895596</v>
      </c>
      <c r="K94" s="11">
        <f aca="true" t="shared" si="4" ref="K94:K112">SUM(C94:J94)</f>
        <v>14683141.053450394</v>
      </c>
    </row>
    <row r="95" spans="2:11" ht="15">
      <c r="B95" s="3" t="s">
        <v>38</v>
      </c>
      <c r="C95" s="27">
        <v>1305494.4643401564</v>
      </c>
      <c r="D95" s="6">
        <v>287842.7313609746</v>
      </c>
      <c r="E95" s="6">
        <v>94600.5508545126</v>
      </c>
      <c r="F95" s="6">
        <v>64934.544390413124</v>
      </c>
      <c r="G95" s="6">
        <v>56433.828933913384</v>
      </c>
      <c r="H95" s="6">
        <v>46927.99938565941</v>
      </c>
      <c r="I95" s="6">
        <v>10704.199905291181</v>
      </c>
      <c r="J95" s="6">
        <v>474060.40420529887</v>
      </c>
      <c r="K95" s="11">
        <f t="shared" si="4"/>
        <v>2340998.7233762196</v>
      </c>
    </row>
    <row r="96" spans="2:11" ht="15">
      <c r="B96" s="3" t="s">
        <v>39</v>
      </c>
      <c r="C96" s="27">
        <v>427009.93745031813</v>
      </c>
      <c r="D96" s="6">
        <v>248561.3124066112</v>
      </c>
      <c r="E96" s="6">
        <v>81690.57097119399</v>
      </c>
      <c r="F96" s="6">
        <v>56073.03508375029</v>
      </c>
      <c r="G96" s="6">
        <v>48732.398131507936</v>
      </c>
      <c r="H96" s="6">
        <v>40523.813336415566</v>
      </c>
      <c r="I96" s="6">
        <v>9243.415542028264</v>
      </c>
      <c r="J96" s="6">
        <v>409366.16906093375</v>
      </c>
      <c r="K96" s="11">
        <f t="shared" si="4"/>
        <v>1321200.6519827591</v>
      </c>
    </row>
    <row r="97" spans="2:11" ht="15">
      <c r="B97" s="3" t="s">
        <v>40</v>
      </c>
      <c r="C97" s="27">
        <v>1839054.8243321008</v>
      </c>
      <c r="D97" s="6">
        <v>312803.10739398655</v>
      </c>
      <c r="E97" s="6">
        <v>102803.86837826663</v>
      </c>
      <c r="F97" s="6">
        <v>70565.3645186603</v>
      </c>
      <c r="G97" s="6">
        <v>61327.506757608906</v>
      </c>
      <c r="H97" s="6">
        <v>50997.37610955545</v>
      </c>
      <c r="I97" s="6">
        <v>11632.418080213707</v>
      </c>
      <c r="J97" s="6"/>
      <c r="K97" s="11">
        <f t="shared" si="4"/>
        <v>2449184.465570392</v>
      </c>
    </row>
    <row r="98" spans="2:11" ht="15">
      <c r="B98" s="3" t="s">
        <v>41</v>
      </c>
      <c r="C98" s="27">
        <v>2708346.225354105</v>
      </c>
      <c r="D98" s="6">
        <v>440429.5835952132</v>
      </c>
      <c r="E98" s="6">
        <v>144748.76966227836</v>
      </c>
      <c r="F98" s="6">
        <v>99356.66678672981</v>
      </c>
      <c r="G98" s="6">
        <v>86349.68012055487</v>
      </c>
      <c r="H98" s="6">
        <v>71804.76342292171</v>
      </c>
      <c r="I98" s="6">
        <v>16378.549094210319</v>
      </c>
      <c r="J98" s="6"/>
      <c r="K98" s="11">
        <f t="shared" si="4"/>
        <v>3567414.2380360127</v>
      </c>
    </row>
    <row r="99" spans="2:11" ht="15">
      <c r="B99" s="3" t="s">
        <v>42</v>
      </c>
      <c r="C99" s="27">
        <v>6928549.365120851</v>
      </c>
      <c r="D99" s="6">
        <v>1048136.6389719025</v>
      </c>
      <c r="E99" s="6">
        <v>344473.8831816916</v>
      </c>
      <c r="F99" s="6">
        <v>236449.51807098836</v>
      </c>
      <c r="G99" s="6">
        <v>205495.4228075631</v>
      </c>
      <c r="H99" s="6">
        <v>170881.3535683023</v>
      </c>
      <c r="I99" s="6">
        <v>38977.75725851237</v>
      </c>
      <c r="J99" s="6"/>
      <c r="K99" s="11">
        <f t="shared" si="4"/>
        <v>8972963.93897981</v>
      </c>
    </row>
    <row r="100" spans="2:11" ht="15">
      <c r="B100" s="3" t="s">
        <v>43</v>
      </c>
      <c r="C100" s="27">
        <v>66972395.80154729</v>
      </c>
      <c r="D100" s="6">
        <v>14390053.975359837</v>
      </c>
      <c r="E100" s="6">
        <v>4729343.091134154</v>
      </c>
      <c r="F100" s="6">
        <v>3246257.406693476</v>
      </c>
      <c r="G100" s="6">
        <v>2821283.13803702</v>
      </c>
      <c r="H100" s="6">
        <v>2346060.436969742</v>
      </c>
      <c r="I100" s="6">
        <v>535132.5484992445</v>
      </c>
      <c r="J100" s="6"/>
      <c r="K100" s="11">
        <f t="shared" si="4"/>
        <v>95040526.39824077</v>
      </c>
    </row>
    <row r="101" spans="2:11" ht="15">
      <c r="B101" s="3" t="s">
        <v>44</v>
      </c>
      <c r="C101" s="27">
        <v>780419.218477982</v>
      </c>
      <c r="D101" s="6">
        <v>111479.39319797698</v>
      </c>
      <c r="E101" s="6">
        <v>36638.10427170385</v>
      </c>
      <c r="F101" s="6">
        <v>25148.676056552293</v>
      </c>
      <c r="G101" s="6">
        <v>21856.410879806066</v>
      </c>
      <c r="H101" s="6">
        <v>18174.872336615234</v>
      </c>
      <c r="I101" s="6">
        <v>4145.658653493063</v>
      </c>
      <c r="J101" s="6"/>
      <c r="K101" s="11">
        <f t="shared" si="4"/>
        <v>997862.3338741295</v>
      </c>
    </row>
    <row r="102" spans="2:11" ht="15">
      <c r="B102" s="3" t="s">
        <v>45</v>
      </c>
      <c r="C102" s="27">
        <v>1915492.099244472</v>
      </c>
      <c r="D102" s="6">
        <v>295457.4525675467</v>
      </c>
      <c r="E102" s="6">
        <v>97103.15641741591</v>
      </c>
      <c r="F102" s="6">
        <v>66652.35206223058</v>
      </c>
      <c r="G102" s="6">
        <v>57926.754851894</v>
      </c>
      <c r="H102" s="6">
        <v>48169.45380910236</v>
      </c>
      <c r="I102" s="6">
        <v>10987.373628778363</v>
      </c>
      <c r="J102" s="6"/>
      <c r="K102" s="11">
        <f t="shared" si="4"/>
        <v>2491788.64258144</v>
      </c>
    </row>
    <row r="103" spans="2:11" ht="15">
      <c r="B103" s="3" t="s">
        <v>46</v>
      </c>
      <c r="C103" s="27">
        <v>1658335.969115874</v>
      </c>
      <c r="D103" s="6">
        <v>236885.8048117851</v>
      </c>
      <c r="E103" s="6">
        <v>77853.37332943223</v>
      </c>
      <c r="F103" s="6">
        <v>53439.153162840936</v>
      </c>
      <c r="G103" s="6">
        <v>46443.32313834188</v>
      </c>
      <c r="H103" s="6">
        <v>38620.31481607202</v>
      </c>
      <c r="I103" s="6">
        <v>8809.230642865277</v>
      </c>
      <c r="J103" s="6">
        <v>390137.2803426561</v>
      </c>
      <c r="K103" s="11">
        <f t="shared" si="4"/>
        <v>2510524.4493598677</v>
      </c>
    </row>
    <row r="104" spans="2:11" ht="15">
      <c r="B104" s="3" t="s">
        <v>47</v>
      </c>
      <c r="C104" s="27">
        <v>1585432.7824314488</v>
      </c>
      <c r="D104" s="6">
        <v>256264.32356520908</v>
      </c>
      <c r="E104" s="6">
        <v>84222.19334496852</v>
      </c>
      <c r="F104" s="6">
        <v>57810.760117322694</v>
      </c>
      <c r="G104" s="6">
        <v>50242.63398823756</v>
      </c>
      <c r="H104" s="6">
        <v>41779.661977127216</v>
      </c>
      <c r="I104" s="6">
        <v>9529.872562931518</v>
      </c>
      <c r="J104" s="6"/>
      <c r="K104" s="11">
        <f t="shared" si="4"/>
        <v>2085282.2279872454</v>
      </c>
    </row>
    <row r="105" spans="2:11" ht="15">
      <c r="B105" s="3" t="s">
        <v>48</v>
      </c>
      <c r="C105" s="27">
        <v>5352718.525188211</v>
      </c>
      <c r="D105" s="6">
        <v>764611.7253305144</v>
      </c>
      <c r="E105" s="6">
        <v>251292.3986792488</v>
      </c>
      <c r="F105" s="6">
        <v>172489.03171934016</v>
      </c>
      <c r="G105" s="6">
        <v>149908.1359607222</v>
      </c>
      <c r="H105" s="6">
        <v>124657.30298945862</v>
      </c>
      <c r="I105" s="6">
        <v>28434.126924690067</v>
      </c>
      <c r="J105" s="6"/>
      <c r="K105" s="11">
        <f t="shared" si="4"/>
        <v>6844111.246792186</v>
      </c>
    </row>
    <row r="106" spans="2:11" ht="15">
      <c r="B106" s="3" t="s">
        <v>49</v>
      </c>
      <c r="C106" s="27">
        <v>4605910.4284274</v>
      </c>
      <c r="D106" s="6">
        <v>657933.5658425877</v>
      </c>
      <c r="E106" s="6">
        <v>216232.2371667888</v>
      </c>
      <c r="F106" s="6">
        <v>148423.46768719063</v>
      </c>
      <c r="G106" s="6">
        <v>128993.04467090058</v>
      </c>
      <c r="H106" s="6">
        <v>107265.19244616828</v>
      </c>
      <c r="I106" s="6">
        <v>24467.014955983534</v>
      </c>
      <c r="J106" s="6">
        <v>1083578.698301144</v>
      </c>
      <c r="K106" s="11">
        <f t="shared" si="4"/>
        <v>6972803.649498163</v>
      </c>
    </row>
    <row r="107" spans="2:11" ht="15">
      <c r="B107" s="3" t="s">
        <v>50</v>
      </c>
      <c r="C107" s="27">
        <v>32194505.006884824</v>
      </c>
      <c r="D107" s="6">
        <v>5330828.178511314</v>
      </c>
      <c r="E107" s="6">
        <v>1751995.8896078647</v>
      </c>
      <c r="F107" s="6">
        <v>1202583.4293557545</v>
      </c>
      <c r="G107" s="6">
        <v>1045150.7463112545</v>
      </c>
      <c r="H107" s="6">
        <v>869103.4173536607</v>
      </c>
      <c r="I107" s="6">
        <v>198241.06800871188</v>
      </c>
      <c r="J107" s="6"/>
      <c r="K107" s="11">
        <f t="shared" si="4"/>
        <v>42592407.73603338</v>
      </c>
    </row>
    <row r="108" spans="2:11" ht="15">
      <c r="B108" s="3" t="s">
        <v>51</v>
      </c>
      <c r="C108" s="27">
        <v>43131332.749267645</v>
      </c>
      <c r="D108" s="6">
        <v>6227778.314501783</v>
      </c>
      <c r="E108" s="6">
        <v>2046781.7838096472</v>
      </c>
      <c r="F108" s="6">
        <v>1404926.7303176238</v>
      </c>
      <c r="G108" s="6">
        <v>1221004.8674051014</v>
      </c>
      <c r="H108" s="6">
        <v>1015336.310682975</v>
      </c>
      <c r="I108" s="6">
        <v>231596.55180128198</v>
      </c>
      <c r="J108" s="6"/>
      <c r="K108" s="11">
        <f t="shared" si="4"/>
        <v>55278757.307786055</v>
      </c>
    </row>
    <row r="109" spans="2:11" ht="15">
      <c r="B109" s="3" t="s">
        <v>52</v>
      </c>
      <c r="C109" s="27">
        <v>18669405.282040317</v>
      </c>
      <c r="D109" s="6">
        <v>3092104.272899663</v>
      </c>
      <c r="E109" s="6">
        <v>1016231.2111646363</v>
      </c>
      <c r="F109" s="6">
        <v>697548.9053311956</v>
      </c>
      <c r="G109" s="6">
        <v>606231.3359714756</v>
      </c>
      <c r="H109" s="6">
        <v>504116.49004628486</v>
      </c>
      <c r="I109" s="6">
        <v>114988.14685584408</v>
      </c>
      <c r="J109" s="6"/>
      <c r="K109" s="11">
        <f t="shared" si="4"/>
        <v>24700625.64430941</v>
      </c>
    </row>
    <row r="110" spans="2:11" ht="15">
      <c r="B110" s="3" t="s">
        <v>53</v>
      </c>
      <c r="C110" s="27">
        <v>4860712.5632331185</v>
      </c>
      <c r="D110" s="6">
        <v>720557.8320366228</v>
      </c>
      <c r="E110" s="6">
        <v>236813.92790743802</v>
      </c>
      <c r="F110" s="6">
        <v>162550.89822492402</v>
      </c>
      <c r="G110" s="6">
        <v>141271.02406887256</v>
      </c>
      <c r="H110" s="6">
        <v>117475.0438868689</v>
      </c>
      <c r="I110" s="6">
        <v>26795.865370561012</v>
      </c>
      <c r="J110" s="6"/>
      <c r="K110" s="11">
        <f t="shared" si="4"/>
        <v>6266177.154728406</v>
      </c>
    </row>
    <row r="111" spans="2:11" ht="15">
      <c r="B111" s="3" t="s">
        <v>54</v>
      </c>
      <c r="C111" s="27">
        <v>1387844.968220667</v>
      </c>
      <c r="D111" s="6">
        <v>198247.42757524695</v>
      </c>
      <c r="E111" s="6">
        <v>65154.73142376922</v>
      </c>
      <c r="F111" s="6">
        <v>44722.70786656177</v>
      </c>
      <c r="G111" s="6">
        <v>38867.96571680499</v>
      </c>
      <c r="H111" s="6">
        <v>32320.96608961335</v>
      </c>
      <c r="I111" s="6">
        <v>7372.359501459649</v>
      </c>
      <c r="J111" s="6"/>
      <c r="K111" s="11">
        <f t="shared" si="4"/>
        <v>1774531.1263941228</v>
      </c>
    </row>
    <row r="112" spans="2:11" ht="15.75" thickBot="1">
      <c r="B112" s="12" t="s">
        <v>55</v>
      </c>
      <c r="C112" s="27">
        <v>1913090.9713585805</v>
      </c>
      <c r="D112" s="13">
        <v>273276.40761214134</v>
      </c>
      <c r="E112" s="13">
        <v>89813.27606716803</v>
      </c>
      <c r="F112" s="13">
        <v>61648.52222267747</v>
      </c>
      <c r="G112" s="13">
        <v>53577.98672191475</v>
      </c>
      <c r="H112" s="13">
        <v>44553.20107581666</v>
      </c>
      <c r="I112" s="13">
        <v>10162.512294992743</v>
      </c>
      <c r="J112" s="13"/>
      <c r="K112" s="11">
        <f t="shared" si="4"/>
        <v>2446122.877353291</v>
      </c>
    </row>
    <row r="113" spans="2:11" ht="15.75" thickBot="1">
      <c r="B113" s="14" t="s">
        <v>4</v>
      </c>
      <c r="C113" s="30">
        <f aca="true" t="shared" si="5" ref="C113:K113">SUM(C62:C112)</f>
        <v>402197545.88372046</v>
      </c>
      <c r="D113" s="15">
        <f t="shared" si="5"/>
        <v>67217750.94327696</v>
      </c>
      <c r="E113" s="15">
        <f t="shared" si="5"/>
        <v>22091356.05533501</v>
      </c>
      <c r="F113" s="15">
        <f t="shared" si="5"/>
        <v>15163676.400000002</v>
      </c>
      <c r="G113" s="15">
        <f t="shared" si="5"/>
        <v>13178568.172000002</v>
      </c>
      <c r="H113" s="15">
        <f t="shared" si="5"/>
        <v>10958743.2</v>
      </c>
      <c r="I113" s="15">
        <f t="shared" si="5"/>
        <v>2499671.4000000004</v>
      </c>
      <c r="J113" s="15">
        <f t="shared" si="5"/>
        <v>12453338.67283643</v>
      </c>
      <c r="K113" s="15">
        <f t="shared" si="5"/>
        <v>545760650.727169</v>
      </c>
    </row>
    <row r="117" ht="15">
      <c r="B117" s="18" t="s">
        <v>70</v>
      </c>
    </row>
    <row r="118" spans="2:11" ht="15.75" customHeight="1" thickBot="1">
      <c r="B118" s="34" t="s">
        <v>64</v>
      </c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2:11" ht="63.75" thickBot="1">
      <c r="B119" s="17" t="s">
        <v>0</v>
      </c>
      <c r="C119" s="26" t="s">
        <v>66</v>
      </c>
      <c r="D119" s="20" t="s">
        <v>2</v>
      </c>
      <c r="E119" s="20" t="s">
        <v>56</v>
      </c>
      <c r="F119" s="20" t="s">
        <v>57</v>
      </c>
      <c r="G119" s="20" t="s">
        <v>59</v>
      </c>
      <c r="H119" s="20" t="s">
        <v>58</v>
      </c>
      <c r="I119" s="20" t="s">
        <v>61</v>
      </c>
      <c r="J119" s="20" t="s">
        <v>60</v>
      </c>
      <c r="K119" s="21" t="s">
        <v>3</v>
      </c>
    </row>
    <row r="120" spans="2:11" ht="15">
      <c r="B120" s="8" t="s">
        <v>5</v>
      </c>
      <c r="C120" s="27">
        <v>549855.0324563257</v>
      </c>
      <c r="D120" s="9">
        <v>63107.118749624395</v>
      </c>
      <c r="E120" s="9">
        <v>13848.867579620144</v>
      </c>
      <c r="F120" s="9">
        <v>22212.601995999914</v>
      </c>
      <c r="G120" s="9">
        <v>30991.195839287586</v>
      </c>
      <c r="H120" s="10">
        <v>11298.332864344677</v>
      </c>
      <c r="I120" s="10">
        <v>3818.3708543510447</v>
      </c>
      <c r="J120" s="10">
        <v>336767</v>
      </c>
      <c r="K120" s="11">
        <f aca="true" t="shared" si="6" ref="K120:K151">SUM(C120:J120)</f>
        <v>1031898.5203395535</v>
      </c>
    </row>
    <row r="121" spans="2:11" ht="15">
      <c r="B121" s="3" t="s">
        <v>6</v>
      </c>
      <c r="C121" s="27">
        <v>1042259.5284747453</v>
      </c>
      <c r="D121" s="5">
        <v>123748.68858861078</v>
      </c>
      <c r="E121" s="5">
        <v>27156.670045651885</v>
      </c>
      <c r="F121" s="5">
        <v>43557.37390026395</v>
      </c>
      <c r="G121" s="5">
        <v>60771.58835472069</v>
      </c>
      <c r="H121" s="6">
        <v>22155.248138445204</v>
      </c>
      <c r="I121" s="6">
        <v>7487.560755952394</v>
      </c>
      <c r="J121" s="6"/>
      <c r="K121" s="11">
        <f t="shared" si="6"/>
        <v>1327136.6582583906</v>
      </c>
    </row>
    <row r="122" spans="2:11" ht="15">
      <c r="B122" s="3" t="s">
        <v>7</v>
      </c>
      <c r="C122" s="27">
        <v>963150.4912681377</v>
      </c>
      <c r="D122" s="5">
        <v>119894.97469303312</v>
      </c>
      <c r="E122" s="5">
        <v>26310.97189800963</v>
      </c>
      <c r="F122" s="5">
        <v>42200.93401416266</v>
      </c>
      <c r="G122" s="5">
        <v>58879.07282853622</v>
      </c>
      <c r="H122" s="6">
        <v>21465.301533072005</v>
      </c>
      <c r="I122" s="6">
        <v>7254.387239058645</v>
      </c>
      <c r="J122" s="6">
        <v>639813</v>
      </c>
      <c r="K122" s="11">
        <f t="shared" si="6"/>
        <v>1878969.13347401</v>
      </c>
    </row>
    <row r="123" spans="2:11" ht="15">
      <c r="B123" s="3" t="s">
        <v>8</v>
      </c>
      <c r="C123" s="27">
        <v>2826883.760229532</v>
      </c>
      <c r="D123" s="5">
        <v>330405.4062915681</v>
      </c>
      <c r="E123" s="5">
        <v>72507.52070422728</v>
      </c>
      <c r="F123" s="5">
        <v>116296.9239080485</v>
      </c>
      <c r="G123" s="5">
        <v>162258.37679845456</v>
      </c>
      <c r="H123" s="6">
        <v>59153.86939581041</v>
      </c>
      <c r="I123" s="6">
        <v>19991.569865661917</v>
      </c>
      <c r="J123" s="6">
        <v>877818.2777063766</v>
      </c>
      <c r="K123" s="11">
        <f t="shared" si="6"/>
        <v>4465315.70489968</v>
      </c>
    </row>
    <row r="124" spans="2:11" ht="15">
      <c r="B124" s="3" t="s">
        <v>9</v>
      </c>
      <c r="C124" s="27">
        <v>3971085.343414573</v>
      </c>
      <c r="D124" s="5">
        <v>455763.2953923155</v>
      </c>
      <c r="E124" s="5">
        <v>100017.3300666978</v>
      </c>
      <c r="F124" s="5">
        <v>160420.70824212837</v>
      </c>
      <c r="G124" s="5">
        <v>223820.2254154789</v>
      </c>
      <c r="H124" s="6">
        <v>81597.21946937527</v>
      </c>
      <c r="I124" s="6">
        <v>27576.49720174178</v>
      </c>
      <c r="J124" s="6"/>
      <c r="K124" s="11">
        <f t="shared" si="6"/>
        <v>5020280.61920231</v>
      </c>
    </row>
    <row r="125" spans="2:11" ht="15">
      <c r="B125" s="3" t="s">
        <v>10</v>
      </c>
      <c r="C125" s="27">
        <v>25241692.97993531</v>
      </c>
      <c r="D125" s="5">
        <v>2897000.793734613</v>
      </c>
      <c r="E125" s="5">
        <v>635747.3002318601</v>
      </c>
      <c r="F125" s="5">
        <v>1019693.6080797667</v>
      </c>
      <c r="G125" s="5">
        <v>1422684.488281052</v>
      </c>
      <c r="H125" s="6">
        <v>518662.23532950005</v>
      </c>
      <c r="I125" s="6">
        <v>175286.4591982965</v>
      </c>
      <c r="J125" s="6">
        <v>4953419</v>
      </c>
      <c r="K125" s="11">
        <f t="shared" si="6"/>
        <v>36864186.864790395</v>
      </c>
    </row>
    <row r="126" spans="2:11" ht="15">
      <c r="B126" s="3" t="s">
        <v>11</v>
      </c>
      <c r="C126" s="27">
        <v>4136192.817494577</v>
      </c>
      <c r="D126" s="5">
        <v>499929.4336933672</v>
      </c>
      <c r="E126" s="5">
        <v>109709.59637442073</v>
      </c>
      <c r="F126" s="5">
        <v>175966.41641609548</v>
      </c>
      <c r="G126" s="5">
        <v>245509.7189096039</v>
      </c>
      <c r="H126" s="6">
        <v>89504.46894843558</v>
      </c>
      <c r="I126" s="6">
        <v>30248.821633269985</v>
      </c>
      <c r="J126" s="6">
        <v>1328208.274147223</v>
      </c>
      <c r="K126" s="11">
        <f t="shared" si="6"/>
        <v>6615269.547616992</v>
      </c>
    </row>
    <row r="127" spans="2:11" ht="15">
      <c r="B127" s="3" t="s">
        <v>12</v>
      </c>
      <c r="C127" s="27">
        <v>719048.1929608379</v>
      </c>
      <c r="D127" s="5">
        <v>82525.49374334491</v>
      </c>
      <c r="E127" s="5">
        <v>18110.23316289744</v>
      </c>
      <c r="F127" s="5">
        <v>29047.53034783753</v>
      </c>
      <c r="G127" s="5">
        <v>40527.34127319237</v>
      </c>
      <c r="H127" s="6">
        <v>14774.886202711552</v>
      </c>
      <c r="I127" s="6">
        <v>4993.302598724541</v>
      </c>
      <c r="J127" s="6"/>
      <c r="K127" s="11">
        <f t="shared" si="6"/>
        <v>909026.980289546</v>
      </c>
    </row>
    <row r="128" spans="2:11" ht="15">
      <c r="B128" s="3" t="s">
        <v>13</v>
      </c>
      <c r="C128" s="27">
        <v>7166331.636338947</v>
      </c>
      <c r="D128" s="5">
        <v>822483.1960264682</v>
      </c>
      <c r="E128" s="5">
        <v>180494.07252174875</v>
      </c>
      <c r="F128" s="5">
        <v>289499.6989835264</v>
      </c>
      <c r="G128" s="5">
        <v>403912.24171886547</v>
      </c>
      <c r="H128" s="6">
        <v>147252.62550657013</v>
      </c>
      <c r="I128" s="6">
        <v>49765.31849538219</v>
      </c>
      <c r="J128" s="6">
        <v>2185166.3708591545</v>
      </c>
      <c r="K128" s="11">
        <f t="shared" si="6"/>
        <v>11244905.160450663</v>
      </c>
    </row>
    <row r="129" spans="2:11" ht="15">
      <c r="B129" s="3" t="s">
        <v>14</v>
      </c>
      <c r="C129" s="27">
        <v>996352.0418844009</v>
      </c>
      <c r="D129" s="5">
        <v>114374.73945471052</v>
      </c>
      <c r="E129" s="5">
        <v>25099.55536785252</v>
      </c>
      <c r="F129" s="5">
        <v>40257.90776446744</v>
      </c>
      <c r="G129" s="5">
        <v>56168.14742519874</v>
      </c>
      <c r="H129" s="6">
        <v>20476.990603214745</v>
      </c>
      <c r="I129" s="6">
        <v>6920.378877390286</v>
      </c>
      <c r="J129" s="6">
        <v>610355</v>
      </c>
      <c r="K129" s="11">
        <f t="shared" si="6"/>
        <v>1870004.7613772352</v>
      </c>
    </row>
    <row r="130" spans="2:11" ht="15">
      <c r="B130" s="3" t="s">
        <v>15</v>
      </c>
      <c r="C130" s="27">
        <v>1422006.185758112</v>
      </c>
      <c r="D130" s="5">
        <v>165388.6201647401</v>
      </c>
      <c r="E130" s="5">
        <v>36294.55987247417</v>
      </c>
      <c r="F130" s="5">
        <v>58213.901492830286</v>
      </c>
      <c r="G130" s="5">
        <v>81220.49015501149</v>
      </c>
      <c r="H130" s="6">
        <v>29610.220203675894</v>
      </c>
      <c r="I130" s="6">
        <v>10007.034061939927</v>
      </c>
      <c r="J130" s="6">
        <v>439403.0816103848</v>
      </c>
      <c r="K130" s="11">
        <f t="shared" si="6"/>
        <v>2242144.093319169</v>
      </c>
    </row>
    <row r="131" spans="2:11" ht="15">
      <c r="B131" s="3" t="s">
        <v>16</v>
      </c>
      <c r="C131" s="27">
        <v>3637147.6613869653</v>
      </c>
      <c r="D131" s="5">
        <v>417437.1258057547</v>
      </c>
      <c r="E131" s="5">
        <v>91606.645853017</v>
      </c>
      <c r="F131" s="5">
        <v>146930.56690902342</v>
      </c>
      <c r="G131" s="5">
        <v>204998.67483670329</v>
      </c>
      <c r="H131" s="6">
        <v>74735.52414903766</v>
      </c>
      <c r="I131" s="6">
        <v>25257.526983994194</v>
      </c>
      <c r="J131" s="6">
        <v>1109043.4110577048</v>
      </c>
      <c r="K131" s="11">
        <f t="shared" si="6"/>
        <v>5707157.136982201</v>
      </c>
    </row>
    <row r="132" spans="2:11" ht="15">
      <c r="B132" s="3" t="s">
        <v>17</v>
      </c>
      <c r="C132" s="27">
        <v>1849579.756513796</v>
      </c>
      <c r="D132" s="5">
        <v>212277.122752811</v>
      </c>
      <c r="E132" s="5">
        <v>46584.249470333285</v>
      </c>
      <c r="F132" s="5">
        <v>74717.83427907288</v>
      </c>
      <c r="G132" s="5">
        <v>104246.906114249</v>
      </c>
      <c r="H132" s="6">
        <v>38004.86600984122</v>
      </c>
      <c r="I132" s="6">
        <v>12844.078364291618</v>
      </c>
      <c r="J132" s="6">
        <v>1132806</v>
      </c>
      <c r="K132" s="11">
        <f t="shared" si="6"/>
        <v>3471060.813504395</v>
      </c>
    </row>
    <row r="133" spans="2:11" ht="15">
      <c r="B133" s="3" t="s">
        <v>18</v>
      </c>
      <c r="C133" s="27">
        <v>8706111.572905514</v>
      </c>
      <c r="D133" s="5">
        <v>1083491.8986314214</v>
      </c>
      <c r="E133" s="5">
        <v>237772.47519840347</v>
      </c>
      <c r="F133" s="5">
        <v>381370.1970086107</v>
      </c>
      <c r="G133" s="5">
        <v>532090.6782955888</v>
      </c>
      <c r="H133" s="6">
        <v>193982.11119615505</v>
      </c>
      <c r="I133" s="6">
        <v>65557.95873162599</v>
      </c>
      <c r="J133" s="6">
        <v>5781999</v>
      </c>
      <c r="K133" s="11">
        <f t="shared" si="6"/>
        <v>16982375.89196732</v>
      </c>
    </row>
    <row r="134" spans="2:11" ht="15">
      <c r="B134" s="3" t="s">
        <v>19</v>
      </c>
      <c r="C134" s="27">
        <v>1088306.502052444</v>
      </c>
      <c r="D134" s="5">
        <v>135613.32012823777</v>
      </c>
      <c r="E134" s="5">
        <v>29760.36538666691</v>
      </c>
      <c r="F134" s="5">
        <v>47733.5166784587</v>
      </c>
      <c r="G134" s="5">
        <v>66598.17538469433</v>
      </c>
      <c r="H134" s="6">
        <v>24279.423019243513</v>
      </c>
      <c r="I134" s="6">
        <v>8205.444319108976</v>
      </c>
      <c r="J134" s="6">
        <v>360296.31731861626</v>
      </c>
      <c r="K134" s="11">
        <f t="shared" si="6"/>
        <v>1760793.0642874704</v>
      </c>
    </row>
    <row r="135" spans="2:11" ht="15">
      <c r="B135" s="3" t="s">
        <v>20</v>
      </c>
      <c r="C135" s="27">
        <v>899545.2229610583</v>
      </c>
      <c r="D135" s="5">
        <v>103241.22037987658</v>
      </c>
      <c r="E135" s="5">
        <v>22656.30277737567</v>
      </c>
      <c r="F135" s="5">
        <v>36339.103786023545</v>
      </c>
      <c r="G135" s="5">
        <v>50700.60149907965</v>
      </c>
      <c r="H135" s="6">
        <v>18483.709861654137</v>
      </c>
      <c r="I135" s="6">
        <v>6246.732138575097</v>
      </c>
      <c r="J135" s="6"/>
      <c r="K135" s="11">
        <f t="shared" si="6"/>
        <v>1137212.8934036428</v>
      </c>
    </row>
    <row r="136" spans="2:11" ht="15">
      <c r="B136" s="3" t="s">
        <v>21</v>
      </c>
      <c r="C136" s="27">
        <v>7459650.936450311</v>
      </c>
      <c r="D136" s="5">
        <v>893238.417133037</v>
      </c>
      <c r="E136" s="5">
        <v>196021.3174203672</v>
      </c>
      <c r="F136" s="5">
        <v>314404.29923654516</v>
      </c>
      <c r="G136" s="5">
        <v>438659.3345574023</v>
      </c>
      <c r="H136" s="6">
        <v>159920.23029968355</v>
      </c>
      <c r="I136" s="6">
        <v>54046.44682796185</v>
      </c>
      <c r="J136" s="6"/>
      <c r="K136" s="11">
        <f t="shared" si="6"/>
        <v>9515940.981925309</v>
      </c>
    </row>
    <row r="137" spans="2:11" ht="15">
      <c r="B137" s="3" t="s">
        <v>22</v>
      </c>
      <c r="C137" s="27">
        <v>7575646.571510905</v>
      </c>
      <c r="D137" s="5">
        <v>919791.8304880782</v>
      </c>
      <c r="E137" s="5">
        <v>201848.4683444945</v>
      </c>
      <c r="F137" s="5">
        <v>323750.6362929222</v>
      </c>
      <c r="G137" s="5">
        <v>451699.41703609313</v>
      </c>
      <c r="H137" s="6">
        <v>164674.19956201146</v>
      </c>
      <c r="I137" s="6">
        <v>55653.09250672735</v>
      </c>
      <c r="J137" s="6">
        <v>2464727</v>
      </c>
      <c r="K137" s="11">
        <f t="shared" si="6"/>
        <v>12157791.215741232</v>
      </c>
    </row>
    <row r="138" spans="2:11" ht="15">
      <c r="B138" s="3" t="s">
        <v>23</v>
      </c>
      <c r="C138" s="27">
        <v>1517739.6607658598</v>
      </c>
      <c r="D138" s="5">
        <v>174191.68714374147</v>
      </c>
      <c r="E138" s="5">
        <v>38226.39436757132</v>
      </c>
      <c r="F138" s="5">
        <v>61312.42709537731</v>
      </c>
      <c r="G138" s="5">
        <v>85543.57728270927</v>
      </c>
      <c r="H138" s="6">
        <v>31186.27030589151</v>
      </c>
      <c r="I138" s="6">
        <v>10539.67404055912</v>
      </c>
      <c r="J138" s="6"/>
      <c r="K138" s="11">
        <f t="shared" si="6"/>
        <v>1918739.6910017098</v>
      </c>
    </row>
    <row r="139" spans="2:11" ht="15">
      <c r="B139" s="3" t="s">
        <v>24</v>
      </c>
      <c r="C139" s="27">
        <v>20160048.9510897</v>
      </c>
      <c r="D139" s="5">
        <v>2313778.1542120557</v>
      </c>
      <c r="E139" s="5">
        <v>507758.9961511497</v>
      </c>
      <c r="F139" s="5">
        <v>814409.4400896349</v>
      </c>
      <c r="G139" s="5">
        <v>1136270.413332378</v>
      </c>
      <c r="H139" s="6">
        <v>414245.43345504</v>
      </c>
      <c r="I139" s="6">
        <v>139997.88363860385</v>
      </c>
      <c r="J139" s="6">
        <v>6200132</v>
      </c>
      <c r="K139" s="11">
        <f t="shared" si="6"/>
        <v>31686641.27196856</v>
      </c>
    </row>
    <row r="140" spans="2:11" ht="15">
      <c r="B140" s="3" t="s">
        <v>25</v>
      </c>
      <c r="C140" s="27">
        <v>3065304.6556835608</v>
      </c>
      <c r="D140" s="5">
        <v>351806.43824656744</v>
      </c>
      <c r="E140" s="5">
        <v>77203.98068345535</v>
      </c>
      <c r="F140" s="5">
        <v>123829.71283168961</v>
      </c>
      <c r="G140" s="5">
        <v>172768.18275412865</v>
      </c>
      <c r="H140" s="6">
        <v>62985.386147943835</v>
      </c>
      <c r="I140" s="6">
        <v>21286.46461429106</v>
      </c>
      <c r="J140" s="6"/>
      <c r="K140" s="11">
        <f t="shared" si="6"/>
        <v>3875184.8209616365</v>
      </c>
    </row>
    <row r="141" spans="2:11" ht="15">
      <c r="B141" s="3" t="s">
        <v>26</v>
      </c>
      <c r="C141" s="27">
        <v>489905.74025082035</v>
      </c>
      <c r="D141" s="5">
        <v>56226.70876148617</v>
      </c>
      <c r="E141" s="5">
        <v>12338.960477106622</v>
      </c>
      <c r="F141" s="5">
        <v>19790.818025126948</v>
      </c>
      <c r="G141" s="5">
        <v>27612.303923100215</v>
      </c>
      <c r="H141" s="6">
        <v>10066.504128864495</v>
      </c>
      <c r="I141" s="6">
        <v>3402.063510817805</v>
      </c>
      <c r="J141" s="6"/>
      <c r="K141" s="11">
        <f t="shared" si="6"/>
        <v>619343.0990773226</v>
      </c>
    </row>
    <row r="142" spans="2:11" ht="15">
      <c r="B142" s="3" t="s">
        <v>27</v>
      </c>
      <c r="C142" s="27">
        <v>2187040.93533625</v>
      </c>
      <c r="D142" s="5">
        <v>257014.5034254272</v>
      </c>
      <c r="E142" s="5">
        <v>56401.875010364885</v>
      </c>
      <c r="F142" s="5">
        <v>90464.60977625522</v>
      </c>
      <c r="G142" s="5">
        <v>126216.93030854895</v>
      </c>
      <c r="H142" s="6">
        <v>46014.3874130209</v>
      </c>
      <c r="I142" s="6">
        <v>15550.966491098106</v>
      </c>
      <c r="J142" s="6">
        <v>1371545</v>
      </c>
      <c r="K142" s="11">
        <f t="shared" si="6"/>
        <v>4150249.2077609645</v>
      </c>
    </row>
    <row r="143" spans="2:11" ht="15">
      <c r="B143" s="3" t="s">
        <v>28</v>
      </c>
      <c r="C143" s="27">
        <v>2004822.9002264857</v>
      </c>
      <c r="D143" s="5">
        <v>243453.21867924152</v>
      </c>
      <c r="E143" s="5">
        <v>53425.84884436969</v>
      </c>
      <c r="F143" s="5">
        <v>85691.27474543924</v>
      </c>
      <c r="G143" s="5">
        <v>119557.13598219356</v>
      </c>
      <c r="H143" s="6">
        <v>43586.45357344154</v>
      </c>
      <c r="I143" s="6">
        <v>14730.424919111047</v>
      </c>
      <c r="J143" s="6">
        <v>646804.4440365424</v>
      </c>
      <c r="K143" s="11">
        <f t="shared" si="6"/>
        <v>3212071.701006825</v>
      </c>
    </row>
    <row r="144" spans="2:11" ht="15">
      <c r="B144" s="3" t="s">
        <v>29</v>
      </c>
      <c r="C144" s="27">
        <v>34965152.71027609</v>
      </c>
      <c r="D144" s="6">
        <v>4012966.773243353</v>
      </c>
      <c r="E144" s="6">
        <v>880646.2178150624</v>
      </c>
      <c r="F144" s="6">
        <v>1412494.113554458</v>
      </c>
      <c r="G144" s="6">
        <v>1970722.8222470374</v>
      </c>
      <c r="H144" s="6">
        <v>718458.3177936395</v>
      </c>
      <c r="I144" s="6">
        <v>242809.30059927315</v>
      </c>
      <c r="J144" s="6"/>
      <c r="K144" s="11">
        <f t="shared" si="6"/>
        <v>44203250.255528904</v>
      </c>
    </row>
    <row r="145" spans="2:11" ht="15">
      <c r="B145" s="3" t="s">
        <v>30</v>
      </c>
      <c r="C145" s="27">
        <v>912839.0451474027</v>
      </c>
      <c r="D145" s="6">
        <v>104766.96281315692</v>
      </c>
      <c r="E145" s="6">
        <v>22991.12720507516</v>
      </c>
      <c r="F145" s="6">
        <v>36876.13843584372</v>
      </c>
      <c r="G145" s="6">
        <v>51449.87643805606</v>
      </c>
      <c r="H145" s="6">
        <v>18756.86994593637</v>
      </c>
      <c r="I145" s="6">
        <v>6339.0489889386545</v>
      </c>
      <c r="J145" s="6">
        <v>278343.9771443</v>
      </c>
      <c r="K145" s="11">
        <f t="shared" si="6"/>
        <v>1432363.0461187095</v>
      </c>
    </row>
    <row r="146" spans="2:11" ht="15">
      <c r="B146" s="3" t="s">
        <v>31</v>
      </c>
      <c r="C146" s="27">
        <v>1549568.6787696104</v>
      </c>
      <c r="D146" s="6">
        <v>180514.70037076913</v>
      </c>
      <c r="E146" s="6">
        <v>39613.98065926546</v>
      </c>
      <c r="F146" s="6">
        <v>63538.01715574184</v>
      </c>
      <c r="G146" s="6">
        <v>88648.73792220347</v>
      </c>
      <c r="H146" s="6">
        <v>32318.30595511908</v>
      </c>
      <c r="I146" s="6">
        <v>10922.255433849276</v>
      </c>
      <c r="J146" s="6">
        <v>963308</v>
      </c>
      <c r="K146" s="11">
        <f t="shared" si="6"/>
        <v>2928432.6762665585</v>
      </c>
    </row>
    <row r="147" spans="2:11" ht="15">
      <c r="B147" s="3" t="s">
        <v>32</v>
      </c>
      <c r="C147" s="27">
        <v>772953.3257431355</v>
      </c>
      <c r="D147" s="6">
        <v>95419.29969451476</v>
      </c>
      <c r="E147" s="6">
        <v>20939.780997643615</v>
      </c>
      <c r="F147" s="6">
        <v>33585.924517650514</v>
      </c>
      <c r="G147" s="6">
        <v>46859.34427481657</v>
      </c>
      <c r="H147" s="6">
        <v>17083.318506562413</v>
      </c>
      <c r="I147" s="6">
        <v>5773.457576817215</v>
      </c>
      <c r="J147" s="6">
        <v>509200</v>
      </c>
      <c r="K147" s="11">
        <f t="shared" si="6"/>
        <v>1501814.4513111406</v>
      </c>
    </row>
    <row r="148" spans="2:11" ht="15">
      <c r="B148" s="3" t="s">
        <v>33</v>
      </c>
      <c r="C148" s="27">
        <v>1258726.8907201476</v>
      </c>
      <c r="D148" s="6">
        <v>144464.65969070233</v>
      </c>
      <c r="E148" s="6">
        <v>31702.793308137403</v>
      </c>
      <c r="F148" s="6">
        <v>50849.03338605111</v>
      </c>
      <c r="G148" s="6">
        <v>70944.96863489333</v>
      </c>
      <c r="H148" s="6">
        <v>25864.115565085067</v>
      </c>
      <c r="I148" s="6">
        <v>8741.005087480771</v>
      </c>
      <c r="J148" s="6">
        <v>383812.48110456957</v>
      </c>
      <c r="K148" s="11">
        <f t="shared" si="6"/>
        <v>1975105.9474970675</v>
      </c>
    </row>
    <row r="149" spans="2:11" ht="15">
      <c r="B149" s="3" t="s">
        <v>34</v>
      </c>
      <c r="C149" s="27">
        <v>1104116.4834092157</v>
      </c>
      <c r="D149" s="6">
        <v>131171.26365441838</v>
      </c>
      <c r="E149" s="6">
        <v>28785.55536355069</v>
      </c>
      <c r="F149" s="6">
        <v>46169.99049549075</v>
      </c>
      <c r="G149" s="6">
        <v>64416.73143927365</v>
      </c>
      <c r="H149" s="6">
        <v>23484.142967835247</v>
      </c>
      <c r="I149" s="6">
        <v>7936.672438708171</v>
      </c>
      <c r="J149" s="6"/>
      <c r="K149" s="11">
        <f t="shared" si="6"/>
        <v>1406080.8397684926</v>
      </c>
    </row>
    <row r="150" spans="2:11" ht="15">
      <c r="B150" s="3" t="s">
        <v>35</v>
      </c>
      <c r="C150" s="27">
        <v>10241520.440952308</v>
      </c>
      <c r="D150" s="6">
        <v>1214988.4627413223</v>
      </c>
      <c r="E150" s="6">
        <v>266629.4178003645</v>
      </c>
      <c r="F150" s="6">
        <v>427654.6875746152</v>
      </c>
      <c r="G150" s="6">
        <v>596667.1611277674</v>
      </c>
      <c r="H150" s="6">
        <v>217524.49407257407</v>
      </c>
      <c r="I150" s="6">
        <v>73514.31385911368</v>
      </c>
      <c r="J150" s="6"/>
      <c r="K150" s="11">
        <f t="shared" si="6"/>
        <v>13038498.978128066</v>
      </c>
    </row>
    <row r="151" spans="2:11" ht="15">
      <c r="B151" s="3" t="s">
        <v>36</v>
      </c>
      <c r="C151" s="27">
        <v>2067861.490165318</v>
      </c>
      <c r="D151" s="6">
        <v>242687.5298687855</v>
      </c>
      <c r="E151" s="6">
        <v>53257.81830909406</v>
      </c>
      <c r="F151" s="6">
        <v>85421.76567678837</v>
      </c>
      <c r="G151" s="6">
        <v>119181.11482409031</v>
      </c>
      <c r="H151" s="6">
        <v>43449.36908563029</v>
      </c>
      <c r="I151" s="6">
        <v>14684.096012083179</v>
      </c>
      <c r="J151" s="6">
        <v>1295089</v>
      </c>
      <c r="K151" s="11">
        <f t="shared" si="6"/>
        <v>3921632.18394179</v>
      </c>
    </row>
    <row r="152" spans="2:11" ht="15">
      <c r="B152" s="3" t="s">
        <v>37</v>
      </c>
      <c r="C152" s="27">
        <v>7762005.065593017</v>
      </c>
      <c r="D152" s="6">
        <v>903777.4347687267</v>
      </c>
      <c r="E152" s="6">
        <v>198334.106572333</v>
      </c>
      <c r="F152" s="6">
        <v>318113.8491068091</v>
      </c>
      <c r="G152" s="6">
        <v>443834.927517005</v>
      </c>
      <c r="H152" s="6">
        <v>161807.07494844086</v>
      </c>
      <c r="I152" s="6">
        <v>54684.12255410723</v>
      </c>
      <c r="J152" s="6">
        <v>2401148.214017032</v>
      </c>
      <c r="K152" s="11">
        <f aca="true" t="shared" si="7" ref="K152:K170">SUM(C152:J152)</f>
        <v>12243704.795077471</v>
      </c>
    </row>
    <row r="153" spans="2:11" ht="15">
      <c r="B153" s="3" t="s">
        <v>38</v>
      </c>
      <c r="C153" s="27">
        <v>1452735.8219326166</v>
      </c>
      <c r="D153" s="6">
        <v>176910.84504617506</v>
      </c>
      <c r="E153" s="6">
        <v>38823.11401608331</v>
      </c>
      <c r="F153" s="6">
        <v>62269.523116361386</v>
      </c>
      <c r="G153" s="6">
        <v>86878.92512843494</v>
      </c>
      <c r="H153" s="6">
        <v>31673.092580479835</v>
      </c>
      <c r="I153" s="6">
        <v>10704.199905291181</v>
      </c>
      <c r="J153" s="6">
        <v>470015.2308312158</v>
      </c>
      <c r="K153" s="11">
        <f t="shared" si="7"/>
        <v>2330010.7525566583</v>
      </c>
    </row>
    <row r="154" spans="2:11" ht="15">
      <c r="B154" s="3" t="s">
        <v>39</v>
      </c>
      <c r="C154" s="27">
        <v>1166942.5383301426</v>
      </c>
      <c r="D154" s="6">
        <v>152768.11617137725</v>
      </c>
      <c r="E154" s="6">
        <v>33524.98819727881</v>
      </c>
      <c r="F154" s="6">
        <v>53771.704831852716</v>
      </c>
      <c r="G154" s="6">
        <v>75022.70266925106</v>
      </c>
      <c r="H154" s="6">
        <v>27350.71829869226</v>
      </c>
      <c r="I154" s="6">
        <v>9243.415542028264</v>
      </c>
      <c r="J154" s="6">
        <v>405873.03377132514</v>
      </c>
      <c r="K154" s="11">
        <f t="shared" si="7"/>
        <v>1924497.2178119484</v>
      </c>
    </row>
    <row r="155" spans="2:11" ht="15">
      <c r="B155" s="3" t="s">
        <v>40</v>
      </c>
      <c r="C155" s="27">
        <v>1631254.2680881298</v>
      </c>
      <c r="D155" s="6">
        <v>192251.7264913722</v>
      </c>
      <c r="E155" s="6">
        <v>42189.67297010704</v>
      </c>
      <c r="F155" s="6">
        <v>67669.245058381</v>
      </c>
      <c r="G155" s="6">
        <v>94412.6593669075</v>
      </c>
      <c r="H155" s="6">
        <v>34419.63510110978</v>
      </c>
      <c r="I155" s="6">
        <v>11632.418080213707</v>
      </c>
      <c r="J155" s="6"/>
      <c r="K155" s="11">
        <f t="shared" si="7"/>
        <v>2073829.625156221</v>
      </c>
    </row>
    <row r="156" spans="2:11" ht="15">
      <c r="B156" s="3" t="s">
        <v>41</v>
      </c>
      <c r="C156" s="27">
        <v>2311688.521248621</v>
      </c>
      <c r="D156" s="6">
        <v>270692.1569593194</v>
      </c>
      <c r="E156" s="6">
        <v>59403.438325944466</v>
      </c>
      <c r="F156" s="6">
        <v>95278.90458494253</v>
      </c>
      <c r="G156" s="6">
        <v>132933.8720369859</v>
      </c>
      <c r="H156" s="6">
        <v>48463.155246047885</v>
      </c>
      <c r="I156" s="6">
        <v>16378.549094210319</v>
      </c>
      <c r="J156" s="6"/>
      <c r="K156" s="11">
        <f t="shared" si="7"/>
        <v>2934838.5974960714</v>
      </c>
    </row>
    <row r="157" spans="2:11" ht="15">
      <c r="B157" s="3" t="s">
        <v>42</v>
      </c>
      <c r="C157" s="27">
        <v>5561769.673129022</v>
      </c>
      <c r="D157" s="6">
        <v>644194.618525347</v>
      </c>
      <c r="E157" s="6">
        <v>141368.614892033</v>
      </c>
      <c r="F157" s="6">
        <v>226745.23814088234</v>
      </c>
      <c r="G157" s="6">
        <v>316356.7276861774</v>
      </c>
      <c r="H157" s="6">
        <v>115332.87169067959</v>
      </c>
      <c r="I157" s="6">
        <v>38977.75725851237</v>
      </c>
      <c r="J157" s="6">
        <v>3437712</v>
      </c>
      <c r="K157" s="11">
        <f t="shared" si="7"/>
        <v>10482457.501322653</v>
      </c>
    </row>
    <row r="158" spans="2:11" ht="15">
      <c r="B158" s="3" t="s">
        <v>43</v>
      </c>
      <c r="C158" s="27">
        <v>72839663.93212159</v>
      </c>
      <c r="D158" s="6">
        <v>8844262.27129017</v>
      </c>
      <c r="E158" s="6">
        <v>1940874.808759306</v>
      </c>
      <c r="F158" s="6">
        <v>3113025.6248876206</v>
      </c>
      <c r="G158" s="6">
        <v>4343317.672147843</v>
      </c>
      <c r="H158" s="6">
        <v>1583425.4686393233</v>
      </c>
      <c r="I158" s="6">
        <v>535132.5484992445</v>
      </c>
      <c r="J158" s="6"/>
      <c r="K158" s="11">
        <f t="shared" si="7"/>
        <v>93199702.32634509</v>
      </c>
    </row>
    <row r="159" spans="2:11" ht="15">
      <c r="B159" s="3" t="s">
        <v>44</v>
      </c>
      <c r="C159" s="27">
        <v>596985.293850479</v>
      </c>
      <c r="D159" s="6">
        <v>68516.2816606138</v>
      </c>
      <c r="E159" s="6">
        <v>15035.909269292131</v>
      </c>
      <c r="F159" s="6">
        <v>24116.532729235092</v>
      </c>
      <c r="G159" s="6">
        <v>33647.57487262891</v>
      </c>
      <c r="H159" s="6">
        <v>12266.758048329006</v>
      </c>
      <c r="I159" s="6">
        <v>4145.658653493063</v>
      </c>
      <c r="J159" s="6">
        <v>365633</v>
      </c>
      <c r="K159" s="11">
        <f t="shared" si="7"/>
        <v>1120347.009084071</v>
      </c>
    </row>
    <row r="160" spans="2:11" ht="15">
      <c r="B160" s="3" t="s">
        <v>45</v>
      </c>
      <c r="C160" s="27">
        <v>1563099.708176758</v>
      </c>
      <c r="D160" s="6">
        <v>181590.9241889633</v>
      </c>
      <c r="E160" s="6">
        <v>39850.15815301758</v>
      </c>
      <c r="F160" s="6">
        <v>63916.82911556222</v>
      </c>
      <c r="G160" s="6">
        <v>89177.25932798798</v>
      </c>
      <c r="H160" s="6">
        <v>32510.98683130892</v>
      </c>
      <c r="I160" s="6">
        <v>10987.373628778363</v>
      </c>
      <c r="J160" s="6"/>
      <c r="K160" s="11">
        <f t="shared" si="7"/>
        <v>1981133.239422376</v>
      </c>
    </row>
    <row r="161" spans="2:11" ht="15">
      <c r="B161" s="3" t="s">
        <v>46</v>
      </c>
      <c r="C161" s="27">
        <v>1268551.4726061183</v>
      </c>
      <c r="D161" s="6">
        <v>145592.23959051823</v>
      </c>
      <c r="E161" s="6">
        <v>31950.240902440455</v>
      </c>
      <c r="F161" s="6">
        <v>51245.92178833534</v>
      </c>
      <c r="G161" s="6">
        <v>71498.71043442441</v>
      </c>
      <c r="H161" s="6">
        <v>26065.990936543698</v>
      </c>
      <c r="I161" s="6">
        <v>8809.230642865277</v>
      </c>
      <c r="J161" s="6">
        <v>386808.22580724326</v>
      </c>
      <c r="K161" s="11">
        <f t="shared" si="7"/>
        <v>1990522.0327084889</v>
      </c>
    </row>
    <row r="162" spans="2:11" ht="15">
      <c r="B162" s="3" t="s">
        <v>47</v>
      </c>
      <c r="C162" s="27">
        <v>1346255.2439452116</v>
      </c>
      <c r="D162" s="6">
        <v>157502.45914757243</v>
      </c>
      <c r="E162" s="6">
        <v>34563.94054137109</v>
      </c>
      <c r="F162" s="6">
        <v>55438.11075128644</v>
      </c>
      <c r="G162" s="6">
        <v>77347.68522672987</v>
      </c>
      <c r="H162" s="6">
        <v>28198.32763182068</v>
      </c>
      <c r="I162" s="6">
        <v>9529.872562931518</v>
      </c>
      <c r="J162" s="6"/>
      <c r="K162" s="11">
        <f t="shared" si="7"/>
        <v>1708835.6398069237</v>
      </c>
    </row>
    <row r="163" spans="2:11" ht="15">
      <c r="B163" s="3" t="s">
        <v>48</v>
      </c>
      <c r="C163" s="27">
        <v>4094586.0794252474</v>
      </c>
      <c r="D163" s="6">
        <v>469937.54478656495</v>
      </c>
      <c r="E163" s="6">
        <v>103127.87142543541</v>
      </c>
      <c r="F163" s="6">
        <v>165409.79610772486</v>
      </c>
      <c r="G163" s="6">
        <v>230781.0397824746</v>
      </c>
      <c r="H163" s="6">
        <v>84134.89494769712</v>
      </c>
      <c r="I163" s="6">
        <v>28434.126924690067</v>
      </c>
      <c r="J163" s="6">
        <v>2507797</v>
      </c>
      <c r="K163" s="11">
        <f t="shared" si="7"/>
        <v>7684208.353399835</v>
      </c>
    </row>
    <row r="164" spans="2:11" ht="15">
      <c r="B164" s="3" t="s">
        <v>49</v>
      </c>
      <c r="C164" s="27">
        <v>3523311.927197146</v>
      </c>
      <c r="D164" s="6">
        <v>404372.1464395339</v>
      </c>
      <c r="E164" s="6">
        <v>88739.53398421002</v>
      </c>
      <c r="F164" s="6">
        <v>142331.92269109926</v>
      </c>
      <c r="G164" s="6">
        <v>198582.61049725494</v>
      </c>
      <c r="H164" s="6">
        <v>72396.44594882692</v>
      </c>
      <c r="I164" s="6">
        <v>24467.014955983534</v>
      </c>
      <c r="J164" s="6">
        <v>1074332.4848224223</v>
      </c>
      <c r="K164" s="11">
        <f t="shared" si="7"/>
        <v>5528534.086536477</v>
      </c>
    </row>
    <row r="165" spans="2:11" ht="15">
      <c r="B165" s="3" t="s">
        <v>50</v>
      </c>
      <c r="C165" s="27">
        <v>27906672.503010754</v>
      </c>
      <c r="D165" s="6">
        <v>3276377.0458865943</v>
      </c>
      <c r="E165" s="6">
        <v>719001.481107241</v>
      </c>
      <c r="F165" s="6">
        <v>1153227.4131837469</v>
      </c>
      <c r="G165" s="6">
        <v>1608991.8963860527</v>
      </c>
      <c r="H165" s="6">
        <v>586583.561204739</v>
      </c>
      <c r="I165" s="6">
        <v>198241.06800871188</v>
      </c>
      <c r="J165" s="6"/>
      <c r="K165" s="11">
        <f t="shared" si="7"/>
        <v>35449094.96878784</v>
      </c>
    </row>
    <row r="166" spans="2:11" ht="15">
      <c r="B166" s="3" t="s">
        <v>51</v>
      </c>
      <c r="C166" s="27">
        <v>33292154.624206457</v>
      </c>
      <c r="D166" s="6">
        <v>3827651.0202964596</v>
      </c>
      <c r="E166" s="6">
        <v>839978.6453790383</v>
      </c>
      <c r="F166" s="6">
        <v>1347266.209866922</v>
      </c>
      <c r="G166" s="6">
        <v>1879716.3414335495</v>
      </c>
      <c r="H166" s="6">
        <v>685280.459205172</v>
      </c>
      <c r="I166" s="6">
        <v>231596.55180128198</v>
      </c>
      <c r="J166" s="6"/>
      <c r="K166" s="11">
        <f t="shared" si="7"/>
        <v>42103643.85218887</v>
      </c>
    </row>
    <row r="167" spans="2:11" ht="15">
      <c r="B167" s="3" t="s">
        <v>52</v>
      </c>
      <c r="C167" s="27">
        <v>16186447.313014206</v>
      </c>
      <c r="D167" s="6">
        <v>1900436.315703101</v>
      </c>
      <c r="E167" s="6">
        <v>417051.06176836946</v>
      </c>
      <c r="F167" s="6">
        <v>668920.3426785931</v>
      </c>
      <c r="G167" s="6">
        <v>933282.8880006429</v>
      </c>
      <c r="H167" s="6">
        <v>340243.1058133241</v>
      </c>
      <c r="I167" s="6">
        <v>114988.14685584408</v>
      </c>
      <c r="J167" s="6"/>
      <c r="K167" s="11">
        <f t="shared" si="7"/>
        <v>20561369.173834074</v>
      </c>
    </row>
    <row r="168" spans="2:11" ht="15">
      <c r="B168" s="3" t="s">
        <v>53</v>
      </c>
      <c r="C168" s="27">
        <v>3835721.708355899</v>
      </c>
      <c r="D168" s="6">
        <v>442861.6083773087</v>
      </c>
      <c r="E168" s="6">
        <v>97186.05273119757</v>
      </c>
      <c r="F168" s="6">
        <v>155879.54007569214</v>
      </c>
      <c r="G168" s="6">
        <v>217484.35211209426</v>
      </c>
      <c r="H168" s="6">
        <v>79287.37618552217</v>
      </c>
      <c r="I168" s="6">
        <v>26795.865370561012</v>
      </c>
      <c r="J168" s="6">
        <v>2363308</v>
      </c>
      <c r="K168" s="11">
        <f t="shared" si="7"/>
        <v>7218524.503208275</v>
      </c>
    </row>
    <row r="169" spans="2:11" ht="15.75" thickBot="1">
      <c r="B169" s="3" t="s">
        <v>54</v>
      </c>
      <c r="C169" s="27">
        <v>1061638.3617015253</v>
      </c>
      <c r="D169" s="6">
        <v>121844.73019255945</v>
      </c>
      <c r="E169" s="6">
        <v>26738.846062772336</v>
      </c>
      <c r="F169" s="6">
        <v>42887.21384690734</v>
      </c>
      <c r="G169" s="6">
        <v>59836.575812696916</v>
      </c>
      <c r="H169" s="6">
        <v>21814.37445977516</v>
      </c>
      <c r="I169" s="6">
        <v>7372.359501459649</v>
      </c>
      <c r="J169" s="6">
        <v>650218</v>
      </c>
      <c r="K169" s="11">
        <f t="shared" si="7"/>
        <v>1992350.4615776963</v>
      </c>
    </row>
    <row r="170" spans="2:11" ht="15.75" thickBot="1">
      <c r="B170" s="12" t="s">
        <v>55</v>
      </c>
      <c r="C170" s="27">
        <v>1463427.449154824</v>
      </c>
      <c r="D170" s="13">
        <v>167958.24571723596</v>
      </c>
      <c r="E170" s="13">
        <v>36858.46462222057</v>
      </c>
      <c r="F170" s="13">
        <v>59118.36474210011</v>
      </c>
      <c r="G170" s="13">
        <v>82482.40434645143</v>
      </c>
      <c r="H170" s="13">
        <v>30070.271072802232</v>
      </c>
      <c r="I170" s="13">
        <v>10162.512294992743</v>
      </c>
      <c r="J170" s="13">
        <v>896301</v>
      </c>
      <c r="K170" s="11">
        <f t="shared" si="7"/>
        <v>2746378.7119506267</v>
      </c>
    </row>
    <row r="171" spans="2:11" ht="15.75" thickBot="1">
      <c r="B171" s="14" t="s">
        <v>4</v>
      </c>
      <c r="C171" s="30">
        <f aca="true" t="shared" si="8" ref="C171:K171">SUM(C120:C170)</f>
        <v>351413359.6476202</v>
      </c>
      <c r="D171" s="15">
        <f t="shared" si="8"/>
        <v>41312660.789636664</v>
      </c>
      <c r="E171" s="15">
        <f t="shared" si="8"/>
        <v>9066070.19894802</v>
      </c>
      <c r="F171" s="15">
        <f t="shared" si="8"/>
        <v>14541333.999999998</v>
      </c>
      <c r="G171" s="15">
        <f t="shared" si="8"/>
        <v>20288182.80000001</v>
      </c>
      <c r="H171" s="15">
        <f t="shared" si="8"/>
        <v>7396379.400000001</v>
      </c>
      <c r="I171" s="15">
        <f t="shared" si="8"/>
        <v>2499671.4000000004</v>
      </c>
      <c r="J171" s="15">
        <f t="shared" si="8"/>
        <v>48827202.82423411</v>
      </c>
      <c r="K171" s="15">
        <f t="shared" si="8"/>
        <v>495344861.0604388</v>
      </c>
    </row>
  </sheetData>
  <sheetProtection/>
  <mergeCells count="3">
    <mergeCell ref="B2:K2"/>
    <mergeCell ref="B60:K60"/>
    <mergeCell ref="B118:K1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homero.moreno</dc:creator>
  <cp:keywords/>
  <dc:description/>
  <cp:lastModifiedBy>Lucia Elizabeth Martinez Gonzalez</cp:lastModifiedBy>
  <dcterms:created xsi:type="dcterms:W3CDTF">2014-08-19T15:11:37Z</dcterms:created>
  <dcterms:modified xsi:type="dcterms:W3CDTF">2016-08-17T21:25:23Z</dcterms:modified>
  <cp:category/>
  <cp:version/>
  <cp:contentType/>
  <cp:contentStatus/>
</cp:coreProperties>
</file>